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360"/>
  </bookViews>
  <sheets>
    <sheet name="政府性基金转移支付决算表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<sst xmlns="http://schemas.openxmlformats.org/spreadsheetml/2006/main" count="55" uniqueCount="45">
  <si>
    <t>2021年度民权县政府性基金转移支付决算表</t>
  </si>
  <si>
    <t>单位：万元</t>
  </si>
  <si>
    <t>项目</t>
  </si>
  <si>
    <t>决算数</t>
  </si>
  <si>
    <t>政府性基金预算收入</t>
  </si>
  <si>
    <t>政府性基金预算支出</t>
  </si>
  <si>
    <t>政府性基金预算上级补助收入</t>
  </si>
  <si>
    <t>政府性基金预算补助下级支出</t>
  </si>
  <si>
    <t xml:space="preserve">  政府性基金转移支付收入</t>
  </si>
  <si>
    <t xml:space="preserve">  政府性基金转移支付支出</t>
  </si>
  <si>
    <t xml:space="preserve">    科学技术</t>
  </si>
  <si>
    <t xml:space="preserve">    文化旅游体育与传媒</t>
  </si>
  <si>
    <t xml:space="preserve">    社会保障和就业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</si>
  <si>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</si>
  <si>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</si>
  <si>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</si>
  <si>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</si>
  <si>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资源勘探工业信息等</t>
  </si>
  <si>
    <t xml:space="preserve">    其他收入</t>
  </si>
  <si>
    <t xml:space="preserve">    其他支出</t>
  </si>
  <si>
    <t>政府性基金预算下级上解收入</t>
  </si>
  <si>
    <t>政府性基金预算上解上级支出</t>
  </si>
  <si>
    <t>待偿债置换专项债券上年结余</t>
  </si>
  <si>
    <t>政府性基金预算上年结余</t>
  </si>
  <si>
    <t>政府性基金预算调入资金</t>
  </si>
  <si>
    <t>政府性基金预算调出资金</t>
  </si>
  <si>
    <t xml:space="preserve">  一般公共预算调入</t>
  </si>
  <si>
    <t xml:space="preserve">  其他调入资金</t>
  </si>
  <si>
    <t>债务收入</t>
  </si>
  <si>
    <t>债务还本支出</t>
  </si>
  <si>
    <t xml:space="preserve">  地方政府债务收入</t>
  </si>
  <si>
    <t xml:space="preserve">  地方政府专项债务还本支出</t>
  </si>
  <si>
    <t xml:space="preserve">    专项债务收入</t>
  </si>
  <si>
    <t xml:space="preserve">  抗疫特别国债还本支出</t>
  </si>
  <si>
    <t>债务转贷收入</t>
  </si>
  <si>
    <t>债务转贷支出</t>
  </si>
  <si>
    <t xml:space="preserve">  地方政府专项债务转贷收入</t>
  </si>
  <si>
    <t>政府性基金预算省补助计划单列市收入</t>
  </si>
  <si>
    <t>政府性基金预算省补助计划单列市支出</t>
  </si>
  <si>
    <t>政府性基金预算计划单列市上解省收入</t>
  </si>
  <si>
    <t>政府性基金预算计划单列市上解省支出</t>
  </si>
  <si>
    <t>待偿债置换专项债券结余</t>
  </si>
  <si>
    <t>政府性基金预算年终结余</t>
  </si>
  <si>
    <t>收　　入　　总　　计　</t>
  </si>
  <si>
    <t>支　　出　　总　　计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</si>
</sst>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21&#24635;&#20915;&#3163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L19"/>
      <sheetName val="sheet5"/>
      <sheetName val="L20"/>
      <sheetName val="L21"/>
      <sheetName val="L22"/>
      <sheetName val="L23"/>
      <sheetName val="L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D6">
            <v>4273</v>
          </cell>
        </row>
        <row r="6">
          <cell r="P6">
            <v>0</v>
          </cell>
        </row>
        <row r="7">
          <cell r="D7">
            <v>0</v>
          </cell>
        </row>
        <row r="7">
          <cell r="P7">
            <v>0</v>
          </cell>
        </row>
        <row r="8">
          <cell r="D8">
            <v>4</v>
          </cell>
        </row>
        <row r="8">
          <cell r="P8">
            <v>0</v>
          </cell>
        </row>
        <row r="9">
          <cell r="D9">
            <v>0</v>
          </cell>
        </row>
        <row r="9">
          <cell r="P9">
            <v>0</v>
          </cell>
        </row>
        <row r="10">
          <cell r="D10">
            <v>1352</v>
          </cell>
        </row>
        <row r="10">
          <cell r="P10">
            <v>0</v>
          </cell>
        </row>
        <row r="11">
          <cell r="D11">
            <v>0</v>
          </cell>
        </row>
        <row r="11">
          <cell r="P11">
            <v>0</v>
          </cell>
        </row>
        <row r="12">
          <cell r="D12">
            <v>0</v>
          </cell>
        </row>
        <row r="12">
          <cell r="P12">
            <v>0</v>
          </cell>
        </row>
        <row r="13">
          <cell r="D13">
            <v>0</v>
          </cell>
        </row>
        <row r="13">
          <cell r="P13">
            <v>0</v>
          </cell>
        </row>
        <row r="14">
          <cell r="D14">
            <v>1699</v>
          </cell>
        </row>
        <row r="14">
          <cell r="P14">
            <v>0</v>
          </cell>
        </row>
        <row r="15">
          <cell r="D15">
            <v>0</v>
          </cell>
        </row>
        <row r="15">
          <cell r="P15">
            <v>0</v>
          </cell>
        </row>
        <row r="16">
          <cell r="D16">
            <v>0</v>
          </cell>
        </row>
        <row r="16">
          <cell r="P16">
            <v>0</v>
          </cell>
        </row>
        <row r="17">
          <cell r="D17">
            <v>0</v>
          </cell>
        </row>
        <row r="17">
          <cell r="P17">
            <v>0</v>
          </cell>
        </row>
        <row r="18">
          <cell r="D18">
            <v>0</v>
          </cell>
        </row>
        <row r="18">
          <cell r="P18">
            <v>0</v>
          </cell>
        </row>
        <row r="19">
          <cell r="D19">
            <v>70</v>
          </cell>
        </row>
        <row r="19">
          <cell r="P19">
            <v>0</v>
          </cell>
        </row>
        <row r="20">
          <cell r="D20">
            <v>0</v>
          </cell>
        </row>
        <row r="20">
          <cell r="P20">
            <v>0</v>
          </cell>
        </row>
        <row r="21">
          <cell r="D21">
            <v>0</v>
          </cell>
        </row>
        <row r="21">
          <cell r="P21">
            <v>0</v>
          </cell>
        </row>
        <row r="22">
          <cell r="D22">
            <v>0</v>
          </cell>
        </row>
        <row r="22">
          <cell r="P22">
            <v>0</v>
          </cell>
        </row>
        <row r="23">
          <cell r="D23">
            <v>0</v>
          </cell>
        </row>
        <row r="23">
          <cell r="P23">
            <v>0</v>
          </cell>
        </row>
        <row r="24">
          <cell r="D24">
            <v>0</v>
          </cell>
        </row>
        <row r="24">
          <cell r="P24">
            <v>0</v>
          </cell>
        </row>
        <row r="25">
          <cell r="D25">
            <v>0</v>
          </cell>
        </row>
        <row r="25">
          <cell r="P25">
            <v>0</v>
          </cell>
        </row>
        <row r="26">
          <cell r="D26">
            <v>0</v>
          </cell>
        </row>
        <row r="26">
          <cell r="P26">
            <v>0</v>
          </cell>
        </row>
        <row r="27">
          <cell r="D27">
            <v>0</v>
          </cell>
        </row>
        <row r="27">
          <cell r="P27">
            <v>0</v>
          </cell>
        </row>
        <row r="30">
          <cell r="D30">
            <v>0</v>
          </cell>
        </row>
        <row r="30">
          <cell r="P30">
            <v>0</v>
          </cell>
        </row>
        <row r="31">
          <cell r="D31">
            <v>0</v>
          </cell>
        </row>
        <row r="31">
          <cell r="P31">
            <v>0</v>
          </cell>
        </row>
        <row r="32">
          <cell r="D32">
            <v>1148</v>
          </cell>
        </row>
        <row r="32">
          <cell r="P32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A2" sqref="A2:D2"/>
    </sheetView>
  </sheetViews>
  <sheetFormatPr defaultColWidth="9" defaultRowHeight="14" outlineLevelCol="3"/>
  <cols>
    <col min="1" max="1" width="38.3727272727273" style="2" customWidth="1"/>
    <col min="2" max="2" width="17.6272727272727" style="2" customWidth="1"/>
    <col min="3" max="3" width="37" style="2" customWidth="1"/>
    <col min="4" max="4" width="18.5" style="2" customWidth="1"/>
  </cols>
  <sheetData>
    <row r="1" ht="33" customHeight="1" spans="1:4">
      <c r="A1" s="3" t="s">
        <v>0</v>
      </c>
      <c r="B1" s="3"/>
      <c r="C1" s="3"/>
      <c r="D1" s="3"/>
    </row>
    <row r="2" ht="19" customHeight="1" spans="1:4">
      <c r="A2" s="4" t="s">
        <v>1</v>
      </c>
      <c r="B2" s="4"/>
      <c r="C2" s="4"/>
      <c r="D2" s="4"/>
    </row>
    <row r="3" s="1" customFormat="1" ht="26" customHeight="1" spans="1:4">
      <c r="A3" s="5" t="s">
        <v>2</v>
      </c>
      <c r="B3" s="5" t="s">
        <v>3</v>
      </c>
      <c r="C3" s="5" t="s">
        <v>2</v>
      </c>
      <c r="D3" s="5" t="s">
        <v>3</v>
      </c>
    </row>
    <row r="4" s="1" customFormat="1" ht="26" customHeight="1" spans="1:4">
      <c r="A4" s="6" t="s">
        <v>4</v>
      </c>
      <c r="B4" s="7">
        <f>'[1]L10'!C5</f>
        <v>0</v>
      </c>
      <c r="C4" s="6" t="s">
        <v>5</v>
      </c>
      <c r="D4" s="7">
        <f>'[1]L10'!O5</f>
        <v>0</v>
      </c>
    </row>
    <row r="5" s="1" customFormat="1" ht="26" customHeight="1" spans="1:4">
      <c r="A5" s="6" t="s">
        <v>6</v>
      </c>
      <c r="B5" s="7">
        <f>B6</f>
        <v>8546</v>
      </c>
      <c r="C5" s="6" t="s">
        <v>7</v>
      </c>
      <c r="D5" s="7">
        <f>D6</f>
        <v>0</v>
      </c>
    </row>
    <row r="6" s="1" customFormat="1" ht="26" customHeight="1" spans="1:4">
      <c r="A6" s="6" t="s">
        <v>8</v>
      </c>
      <c r="B6" s="7">
        <f>SUM(B7:B15)</f>
        <v>8546</v>
      </c>
      <c r="C6" s="6" t="s">
        <v>9</v>
      </c>
      <c r="D6" s="7">
        <f>SUM(D7:D15)</f>
        <v>0</v>
      </c>
    </row>
    <row r="7" s="1" customFormat="1" ht="26" customHeight="1" spans="1:4">
      <c r="A7" s="6" t="s">
        <v>10</v>
      </c>
      <c r="B7" s="7">
        <f>'[1]L10'!D6</f>
        <v>4273</v>
      </c>
      <c r="C7" s="6" t="s">
        <v>10</v>
      </c>
      <c r="D7" s="7">
        <f>'[1]L10'!P6</f>
        <v>0</v>
      </c>
    </row>
    <row r="8" s="1" customFormat="1" ht="26" customHeight="1" spans="1:4">
      <c r="A8" s="6" t="s">
        <v>11</v>
      </c>
      <c r="B8" s="7">
        <f>'[1]L10'!D7+'[1]L10'!D8</f>
        <v>4</v>
      </c>
      <c r="C8" s="6" t="s">
        <v>11</v>
      </c>
      <c r="D8" s="7">
        <f>'[1]L10'!P7+'[1]L10'!P8</f>
        <v>0</v>
      </c>
    </row>
    <row r="9" s="1" customFormat="1" ht="26" customHeight="1" spans="1:4">
      <c r="A9" s="6" t="s">
        <v>12</v>
      </c>
      <c r="B9" s="7">
        <f>'[1]L10'!D9+'[1]L10'!D10</f>
        <v>1352</v>
      </c>
      <c r="C9" s="6" t="s">
        <v>12</v>
      </c>
      <c r="D9" s="7">
        <f>'[1]L10'!P9+'[1]L10'!P10</f>
        <v>0</v>
      </c>
    </row>
    <row r="10" s="1" customFormat="1" ht="26" customHeight="1" spans="1:4">
      <c r="A10" s="6" t="s">
        <v>13</v>
      </c>
      <c r="B10" s="7">
        <f>'[1]L10'!D11+'[1]L10'!D12</f>
        <v>0</v>
      </c>
      <c r="C10" s="6" t="s">
        <v>13</v>
      </c>
      <c r="D10" s="7">
        <f>'[1]L10'!P11+'[1]L10'!P12</f>
        <v>0</v>
      </c>
    </row>
    <row r="11" s="1" customFormat="1" ht="26" customHeight="1" spans="1:4">
      <c r="A11" s="6" t="s">
        <v>14</v>
      </c>
      <c r="B11" s="7">
        <f>'[1]L10'!D13+'[1]L10'!D14+'[1]L10'!D15+'[1]L10'!D16+'[1]L10'!D17</f>
        <v>1699</v>
      </c>
      <c r="C11" s="6" t="s">
        <v>14</v>
      </c>
      <c r="D11" s="7">
        <f>'[1]L10'!P13+'[1]L10'!P14+'[1]L10'!P15+'[1]L10'!P16+'[1]L10'!P17</f>
        <v>0</v>
      </c>
    </row>
    <row r="12" s="1" customFormat="1" ht="26" customHeight="1" spans="1:4">
      <c r="A12" s="6" t="s">
        <v>15</v>
      </c>
      <c r="B12" s="7">
        <f>'[1]L10'!D18+'[1]L10'!D19+'[1]L10'!D20</f>
        <v>70</v>
      </c>
      <c r="C12" s="6" t="s">
        <v>15</v>
      </c>
      <c r="D12" s="7">
        <f>'[1]L10'!P18+'[1]L10'!P19+'[1]L10'!P20</f>
        <v>0</v>
      </c>
    </row>
    <row r="13" s="1" customFormat="1" ht="26" customHeight="1" spans="1:4">
      <c r="A13" s="6" t="s">
        <v>16</v>
      </c>
      <c r="B13" s="7">
        <f>'[1]L10'!D21+'[1]L10'!D22+'[1]L10'!D23+'[1]L10'!D24+'[1]L10'!D25+'[1]L10'!D26</f>
        <v>0</v>
      </c>
      <c r="C13" s="6" t="s">
        <v>16</v>
      </c>
      <c r="D13" s="7">
        <f>'[1]L10'!P21+'[1]L10'!P22+'[1]L10'!P23+'[1]L10'!P24+'[1]L10'!P25+'[1]L10'!P26</f>
        <v>0</v>
      </c>
    </row>
    <row r="14" s="1" customFormat="1" ht="26" customHeight="1" spans="1:4">
      <c r="A14" s="6" t="s">
        <v>17</v>
      </c>
      <c r="B14" s="7">
        <f>'[1]L10'!D27</f>
        <v>0</v>
      </c>
      <c r="C14" s="6" t="s">
        <v>17</v>
      </c>
      <c r="D14" s="7">
        <f>'[1]L10'!P27</f>
        <v>0</v>
      </c>
    </row>
    <row r="15" s="1" customFormat="1" ht="26" customHeight="1" spans="1:4">
      <c r="A15" s="6" t="s">
        <v>18</v>
      </c>
      <c r="B15" s="7">
        <f>'[1]L10'!D30+'[1]L10'!D31+'[1]L10'!D32</f>
        <v>1148</v>
      </c>
      <c r="C15" s="6" t="s">
        <v>19</v>
      </c>
      <c r="D15" s="7">
        <f>'[1]L10'!P30+'[1]L10'!P31+'[1]L10'!P32</f>
        <v>0</v>
      </c>
    </row>
    <row r="16" s="1" customFormat="1" ht="26" customHeight="1" spans="1:4">
      <c r="A16" s="6" t="s">
        <v>20</v>
      </c>
      <c r="B16" s="7">
        <v>0</v>
      </c>
      <c r="C16" s="6" t="s">
        <v>21</v>
      </c>
      <c r="D16" s="7">
        <v>370</v>
      </c>
    </row>
    <row r="17" s="1" customFormat="1" ht="26" customHeight="1" spans="1:4">
      <c r="A17" s="6" t="s">
        <v>22</v>
      </c>
      <c r="B17" s="7">
        <v>0</v>
      </c>
      <c r="C17" s="6"/>
      <c r="D17" s="8"/>
    </row>
    <row r="18" s="1" customFormat="1" ht="26" customHeight="1" spans="1:4">
      <c r="A18" s="6" t="s">
        <v>23</v>
      </c>
      <c r="B18" s="7">
        <v>1971</v>
      </c>
      <c r="C18" s="6"/>
      <c r="D18" s="8"/>
    </row>
    <row r="19" s="1" customFormat="1" ht="26" customHeight="1" spans="1:4">
      <c r="A19" s="6" t="s">
        <v>24</v>
      </c>
      <c r="B19" s="7">
        <f>B20+B21</f>
        <v>0</v>
      </c>
      <c r="C19" s="6" t="s">
        <v>25</v>
      </c>
      <c r="D19" s="7">
        <v>0</v>
      </c>
    </row>
    <row r="20" s="1" customFormat="1" ht="26" customHeight="1" spans="1:4">
      <c r="A20" s="6" t="s">
        <v>26</v>
      </c>
      <c r="B20" s="7">
        <v>0</v>
      </c>
      <c r="C20" s="6"/>
      <c r="D20" s="9"/>
    </row>
    <row r="21" s="1" customFormat="1" ht="26" customHeight="1" spans="1:4">
      <c r="A21" s="6" t="s">
        <v>27</v>
      </c>
      <c r="B21" s="7">
        <v>0</v>
      </c>
      <c r="C21" s="6"/>
      <c r="D21" s="9"/>
    </row>
    <row r="22" s="1" customFormat="1" ht="26" customHeight="1" spans="1:4">
      <c r="A22" s="6" t="s">
        <v>28</v>
      </c>
      <c r="B22" s="7">
        <f t="shared" ref="B22:B25" si="0">B23</f>
        <v>0</v>
      </c>
      <c r="C22" s="6" t="s">
        <v>29</v>
      </c>
      <c r="D22" s="7">
        <f>D23</f>
        <v>6400</v>
      </c>
    </row>
    <row r="23" s="1" customFormat="1" ht="26" customHeight="1" spans="1:4">
      <c r="A23" s="6" t="s">
        <v>30</v>
      </c>
      <c r="B23" s="7">
        <f t="shared" si="0"/>
        <v>0</v>
      </c>
      <c r="C23" s="6" t="s">
        <v>31</v>
      </c>
      <c r="D23" s="7">
        <v>6400</v>
      </c>
    </row>
    <row r="24" s="1" customFormat="1" ht="26" customHeight="1" spans="1:4">
      <c r="A24" s="6" t="s">
        <v>32</v>
      </c>
      <c r="B24" s="7">
        <v>0</v>
      </c>
      <c r="C24" s="6" t="s">
        <v>33</v>
      </c>
      <c r="D24" s="9"/>
    </row>
    <row r="25" s="1" customFormat="1" ht="26" customHeight="1" spans="1:4">
      <c r="A25" s="6" t="s">
        <v>34</v>
      </c>
      <c r="B25" s="7">
        <f t="shared" si="0"/>
        <v>238700</v>
      </c>
      <c r="C25" s="6" t="s">
        <v>35</v>
      </c>
      <c r="D25" s="7">
        <v>0</v>
      </c>
    </row>
    <row r="26" s="1" customFormat="1" ht="26" customHeight="1" spans="1:4">
      <c r="A26" s="6" t="s">
        <v>36</v>
      </c>
      <c r="B26" s="7">
        <v>238700</v>
      </c>
      <c r="C26" s="6"/>
      <c r="D26" s="8"/>
    </row>
    <row r="27" s="1" customFormat="1" ht="26" customHeight="1" spans="1:4">
      <c r="A27" s="6" t="s">
        <v>37</v>
      </c>
      <c r="B27" s="7">
        <v>0</v>
      </c>
      <c r="C27" s="6" t="s">
        <v>38</v>
      </c>
      <c r="D27" s="7">
        <v>0</v>
      </c>
    </row>
    <row r="28" s="1" customFormat="1" ht="26" customHeight="1" spans="1:4">
      <c r="A28" s="6" t="s">
        <v>39</v>
      </c>
      <c r="B28" s="7">
        <v>0</v>
      </c>
      <c r="C28" s="6" t="s">
        <v>40</v>
      </c>
      <c r="D28" s="7">
        <v>0</v>
      </c>
    </row>
    <row r="29" s="1" customFormat="1" ht="26" customHeight="1" spans="1:4">
      <c r="A29" s="6"/>
      <c r="B29" s="8"/>
      <c r="C29" s="6" t="s">
        <v>41</v>
      </c>
      <c r="D29" s="7">
        <f>'[1]L10'!Y5</f>
        <v>0</v>
      </c>
    </row>
    <row r="30" s="1" customFormat="1" ht="26" customHeight="1" spans="1:4">
      <c r="A30" s="6"/>
      <c r="B30" s="8"/>
      <c r="C30" s="6" t="s">
        <v>42</v>
      </c>
      <c r="D30" s="7">
        <f>B31-D4-D5-D16-D19-D22-D25-D27-D28-D29</f>
        <v>242447</v>
      </c>
    </row>
    <row r="31" s="1" customFormat="1" ht="26" customHeight="1" spans="1:4">
      <c r="A31" s="5" t="s">
        <v>43</v>
      </c>
      <c r="B31" s="7">
        <f>SUM(B4,B5,B16:B19,B22,B25,B27,B28)</f>
        <v>249217</v>
      </c>
      <c r="C31" s="5" t="s">
        <v>44</v>
      </c>
      <c r="D31" s="7">
        <f>SUM(D4,D5,D16,D19,D22,D25,D27:D30)</f>
        <v>249217</v>
      </c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政府性基金转移支付决算表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＿</cp:lastModifiedBy>
  <dcterms:created xsi:type="dcterms:W3CDTF">2020-10-12T04:16:00Z</dcterms:created>
  <dcterms:modified xsi:type="dcterms:W3CDTF">2022-12-09T03:31:49Z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1598257DCA3A4728B4D1E85DDA3186D9</vt:lpwstr>
  </property>
</Properties>
</file>