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2年库统计表  (2)" sheetId="1" r:id="rId1"/>
  </sheets>
  <definedNames>
    <definedName name="_xlnm._FilterDatabase" localSheetId="0" hidden="1">'2022年库统计表  (2)'!$A$2:$P$105</definedName>
    <definedName name="_xlnm.Print_Titles" localSheetId="0">'2022年库统计表  (2)'!$1:$3</definedName>
    <definedName name="_xlnm.Print_Area" localSheetId="0">'2022年库统计表  (2)'!$A$1:$P$105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<sst xmlns="http://schemas.openxmlformats.org/spreadsheetml/2006/main" count="1269" uniqueCount="490">
  <si>
    <t xml:space="preserve">  商丘市民权县2024年度县级巩固脱贫成果项目库统计表</t>
  </si>
  <si>
    <t>省辖市</t>
  </si>
  <si>
    <t>县（市、区）</t>
  </si>
  <si>
    <t>项目类型</t>
  </si>
  <si>
    <t>建设性质</t>
  </si>
  <si>
    <t>实施地点</t>
  </si>
  <si>
    <t>时间进度</t>
  </si>
  <si>
    <t>责任单位</t>
  </si>
  <si>
    <t>建设任务</t>
  </si>
  <si>
    <t>资金规模</t>
  </si>
  <si>
    <t>资金筹措方式</t>
  </si>
  <si>
    <t>受益对象</t>
  </si>
  <si>
    <t>绩效目标</t>
  </si>
  <si>
    <t>群众参与</t>
  </si>
  <si>
    <t>利益联结机制</t>
  </si>
  <si>
    <t>备注</t>
  </si>
  <si>
    <t>合计</t>
  </si>
  <si>
    <t>一、产业发展</t>
  </si>
  <si>
    <t>1.种植业</t>
  </si>
  <si>
    <t>商丘</t>
  </si>
  <si>
    <t>民权</t>
  </si>
  <si>
    <t>2024年民权县种殖奖补项目</t>
  </si>
  <si>
    <t>种植业</t>
  </si>
  <si>
    <t>新建</t>
  </si>
  <si>
    <t>有关乡镇</t>
  </si>
  <si>
    <t>2024年2月-10月</t>
  </si>
  <si>
    <t>县农业    农村局</t>
  </si>
  <si>
    <t>对种植经济作物的脱贫户和监测对象进行资金奖补</t>
  </si>
  <si>
    <t>衔接资金</t>
  </si>
  <si>
    <t>发展经济作物种植脱贫户、监测对象</t>
  </si>
  <si>
    <t>通过奖补资金发放，激励脱贫户、监测对象发展种植经济作物，提高家庭收入</t>
  </si>
  <si>
    <t>是</t>
  </si>
  <si>
    <t>激励脱贫户、监测对象发展经济作物种植产业，提高脱贫户、监测对象收入</t>
  </si>
  <si>
    <t>2024年花园乡双井村           蔬菜大棚提升项目</t>
  </si>
  <si>
    <t>花园乡 双井村</t>
  </si>
  <si>
    <t>花园乡    人民政府</t>
  </si>
  <si>
    <t>对20个蔬菜大棚铺设增温棉被</t>
  </si>
  <si>
    <t>花园乡双井村</t>
  </si>
  <si>
    <t>通过项目升级改造，提高种植收益，增加经济收入10万元以上</t>
  </si>
  <si>
    <t>提高种植收益，增加经济收入</t>
  </si>
  <si>
    <t>2024年野岗镇                      孟庄村育苗项目</t>
  </si>
  <si>
    <t>野岗镇 孟庄村</t>
  </si>
  <si>
    <t>野岗镇    人民政府</t>
  </si>
  <si>
    <t>1、新建长260米、宽16米育苗大棚1座；长190米宽15米育苗大棚1座；宽105米长15米育苗大棚2座；2、购置安装补光灯320个；空气能热风机39台；自动浇水设备6套；赛得林播种机2套；3、育苗场蔬菜苗周转用地硬化700平方米。</t>
  </si>
  <si>
    <t>野岗镇孟庄村</t>
  </si>
  <si>
    <t>提升育苗产业种植水平，实现蔬菜育苗产业现代化，年增加村集体经济收入25万元以上；吸纳160名脱贫人口、监测对象务工就业，年增加收入1.5万元以上</t>
  </si>
  <si>
    <t>增加村集体经济收入、安置脱贫群众或监测对象务工就业，增加经济收入</t>
  </si>
  <si>
    <t>含省派第一书记资金50万</t>
  </si>
  <si>
    <t>2024年绿洲街道办事处                               吴庄村温室大棚建设项目</t>
  </si>
  <si>
    <t>绿洲街道                         吴庄村</t>
  </si>
  <si>
    <t>2024年6月-11月</t>
  </si>
  <si>
    <t>绿洲街道</t>
  </si>
  <si>
    <t>新建2座25米（跨）*135m（长）自动化冬暖日光育苗温室大棚，新建4座18米（跨）*135m（长）温室大棚。</t>
  </si>
  <si>
    <t>绿洲街道吴庄村及周边村</t>
  </si>
  <si>
    <t>通过项目实施增加村集体经济收入17.5万元，带动群众21人实现就近务工增收致富。</t>
  </si>
  <si>
    <t>增加村集体经济收入、安置脱贫群众、监测对象务工就业，增加经济收入</t>
  </si>
  <si>
    <t>2024年伯党乡                               温室大棚建设项目</t>
  </si>
  <si>
    <t>伯党乡 伯东村</t>
  </si>
  <si>
    <t>伯党乡人民政府</t>
  </si>
  <si>
    <t>建设12*100米蔬菜温室大棚24座</t>
  </si>
  <si>
    <t>伯党乡伯东      及周边村</t>
  </si>
  <si>
    <t>带动伯东、李洪庄等6个行政村年增加村集体经济收入30万元以上；辐射带动周边村发展温棚蔬菜种植，吸纳40名脱贫人口或监测对象务工就业，年均增加收入1万元以上</t>
  </si>
  <si>
    <t>2024年民权县                       地膜科学使用回收项目</t>
  </si>
  <si>
    <t>2024年2月—2024年10月</t>
  </si>
  <si>
    <t>采取直接补贴形式，推广应用加厚高强度地膜和全生物降解地膜，并开展地膜回收网点补贴。</t>
  </si>
  <si>
    <t>使用地膜新型农业经济合作组织、种植大户和部分农户</t>
  </si>
  <si>
    <t>通过实施加厚高强度地膜和全生物降解地膜推广项目，改善农业生产环境，保护了农田土壤，减少了地膜在土壤中残留和污染，改善土壤理化性状，提高机械作业质量和田间出苗率，有利于促进作物增产、稳产，使农作物增产3—5%以上。</t>
  </si>
  <si>
    <t>带动13个乡镇街道办农户使用加厚高强度地膜和全生物降解地膜，减少地膜在土壤中残留和污染，提高机械作业质量和田间出苗率，提高农作物产量。</t>
  </si>
  <si>
    <t>2024年民权县                   食用菌菌种制作项目</t>
  </si>
  <si>
    <t>县乡村振兴局</t>
  </si>
  <si>
    <t>建设生产厂房5000㎡，建设冷库1600㎡；购买小型高压灭菌锅、高压灭菌箱菌等</t>
  </si>
  <si>
    <t xml:space="preserve">带动10个行政村年增加村集体经济收入50万元以上；吸纳50名群众务工就业，人均年增收1万元以上；开展食用菌技术培训，带动周边群众发展食用菌种植，增加经济收入 </t>
  </si>
  <si>
    <t xml:space="preserve">增加村集体经济收入、安置脱贫人口或监测对象务工就业、鼓励群众发展食用菌种植，增加经济收入 </t>
  </si>
  <si>
    <t>特色产业   发展项目</t>
  </si>
  <si>
    <t>2024年程庄镇                   食用菌配套工程项目</t>
  </si>
  <si>
    <t xml:space="preserve">程庄镇                       申甘林带              </t>
  </si>
  <si>
    <t>程庄镇人民政府</t>
  </si>
  <si>
    <t>购买水塔7台，每台单价3万元；水泵7台，每台6000元；低压控制柜7台，每台6500元；铺设pe管道9km，配套安装pe控制阀和截止阀3000余处；预埋管道土方作业，1100m³</t>
  </si>
  <si>
    <t>程庄镇南胡庄、陈集村</t>
  </si>
  <si>
    <t>带动2个行政村年增加村集体经济收入4万元以上；吸纳4名脱贫人口或监测对象务工就业，人均年增收1万元以上；开展食用菌技术培训，带动周边群众发展食用菌种植，增加经济收入</t>
  </si>
  <si>
    <t>2024年老颜集镇                   百业园配套工程项目</t>
  </si>
  <si>
    <t xml:space="preserve">老颜集镇秦老家村              </t>
  </si>
  <si>
    <t>老颜集镇人民政府</t>
  </si>
  <si>
    <t>新建棚内渠道2847M，路涵两座</t>
  </si>
  <si>
    <t>老颜集镇秦老家村</t>
  </si>
  <si>
    <t xml:space="preserve">带动秦老家村年增加村集体经济收入2万元以上；吸纳4名脱贫人口或监测对象务工就业，人均年增收1万元以上，增加经济收入 </t>
  </si>
  <si>
    <t xml:space="preserve">增加村集体经济收入、安置脱贫人口或监测对象务工就业，增加经济收入 </t>
  </si>
  <si>
    <t>2024年老颜集镇                   食用菌示范基地建设项目</t>
  </si>
  <si>
    <t xml:space="preserve">老颜集镇赵庄村             </t>
  </si>
  <si>
    <t>新建288㎡示范棚5座、480㎡无立柱高棚1座、560㎡无立柱高棚1座、740㎡无立柱高棚2座；购进铲车、烘干机等其余配套设施</t>
  </si>
  <si>
    <t>老颜集镇赵庄村</t>
  </si>
  <si>
    <t xml:space="preserve">带动赵庄村年增加村集体经济收入5万元以上；吸纳16名脱贫人口或监测对象务工就业，人均年增收1万元以上，增加经济收入 </t>
  </si>
  <si>
    <t>2024年人和镇葡萄                食用菌套种产业化示范项目</t>
  </si>
  <si>
    <t>西屯村</t>
  </si>
  <si>
    <t>人和镇 西屯村</t>
  </si>
  <si>
    <t>2024年2月-12月</t>
  </si>
  <si>
    <t>人和镇    人民政府</t>
  </si>
  <si>
    <t>发展葡萄食用菌套种500亩</t>
  </si>
  <si>
    <t>西屯、秋树营、管寨3个村委</t>
  </si>
  <si>
    <t xml:space="preserve">带动西屯、秋树营、管寨3个行政村年增加村集体经济收入10万元以上，提供就业岗位100个，年人均增收2万元以上 </t>
  </si>
  <si>
    <t>2.养殖业</t>
  </si>
  <si>
    <t>2024年民权县养殖奖补项目</t>
  </si>
  <si>
    <t>养殖业</t>
  </si>
  <si>
    <t>全县19个乡（镇、街道办）</t>
  </si>
  <si>
    <t>2024年1-12月</t>
  </si>
  <si>
    <t>畜牧发展服务中心、各乡镇人民政府</t>
  </si>
  <si>
    <t>对发展畜牧养殖产业脱贫户或监测对象进行资金补贴</t>
  </si>
  <si>
    <t>发展特色养殖脱贫户、监测对象</t>
  </si>
  <si>
    <t>采取以奖代补的形式，为发展养殖的脱贫户或监测对象，每户发放500元养殖奖补资金，群众满意度达到95%以上</t>
  </si>
  <si>
    <t>进一步提升脱贫人口或监测对象内生动力，持续增加脱贫户或监测对象收入</t>
  </si>
  <si>
    <t>2024年民权县豫东                黄河古道灰山羊繁育养殖项目</t>
  </si>
  <si>
    <t>野岗镇</t>
  </si>
  <si>
    <t>2024年7-9月</t>
  </si>
  <si>
    <t>畜牧发展服务中心、野岗镇人民政府</t>
  </si>
  <si>
    <t>新建标准化羊舍四座；购买自动式青饲料收货打捆机、悬挂式包膜机、电动撒料机等配套设备</t>
  </si>
  <si>
    <t>野岗镇4个行政村</t>
  </si>
  <si>
    <t>推广灰山羊提纯繁育技术；年增加村集体经济收入15万元，吸纳10名脱贫人口、监测对象务工就业，年增加收入1万元以上</t>
  </si>
  <si>
    <t>增加村集体经济收入，安置脱贫人口或监测对象务工就业</t>
  </si>
  <si>
    <t>2024年民权县奶牛养殖项目</t>
  </si>
  <si>
    <t>老颜集镇闫道口村</t>
  </si>
  <si>
    <t>畜牧发展服务中心</t>
  </si>
  <si>
    <t>建设2000㎡奶牛饲养钢架结构牛舍一座、购买挤奶设备一套、硬化厂区道路6000㎡</t>
  </si>
  <si>
    <t>老颜集镇闫道口村等4个行政村</t>
  </si>
  <si>
    <t>带动闫道口村等4个行政村年增加村集体经济收入20万元以上；吸纳20名脱贫人口或监测对象务工就业，年均增加收入1万元以上</t>
  </si>
  <si>
    <t>肉牛、奶牛专项资金项目</t>
  </si>
  <si>
    <t>2024年民权县肉牛养殖项目</t>
  </si>
  <si>
    <t>王庄寨镇三合楼村</t>
  </si>
  <si>
    <t>建设2000㎡肉牛饲养钢架结构牛舍一座、购置屠宰加工设备一套、硬化厂区道路6000㎡</t>
  </si>
  <si>
    <t>王庄寨镇三合楼村等4个行政村</t>
  </si>
  <si>
    <t>带动三合楼村等4个行政村年增加村集体经济收入20万元以上；吸纳20名脱贫人口或监测对象务工就业，年均增加收入1万元以上</t>
  </si>
  <si>
    <t>2024年民权县奶乳制品项目</t>
  </si>
  <si>
    <t>高新区</t>
  </si>
  <si>
    <t>购置奶乳制品生产线2条及购置相关加工设备</t>
  </si>
  <si>
    <t>孙六镇伏土山村等4个行政村</t>
  </si>
  <si>
    <t>带动4个行政村年增加村集体经济收入20万元以上；吸纳20名脱贫人口或监测对象务工就业，年均增加收入1万元以上</t>
  </si>
  <si>
    <t>3.加工业</t>
  </si>
  <si>
    <t>2024年双塔镇特色农副产品手工加工项目</t>
  </si>
  <si>
    <t>加工业</t>
  </si>
  <si>
    <t>双塔镇        秣坡村</t>
  </si>
  <si>
    <t>2024.6-12月</t>
  </si>
  <si>
    <t>双塔镇                         人民政府</t>
  </si>
  <si>
    <t>新建油坊、豆腐坊、醋坊等加工作坊650㎡</t>
  </si>
  <si>
    <t>双塔镇秣坡村</t>
  </si>
  <si>
    <t>带动秣坡村年增加村集体经济收入10万元；安置脱贫人口或监测对象务工就业，人均年增加收入1万元以上</t>
  </si>
  <si>
    <t>增加村集体经济收入，安置农民群众实现务工就业</t>
  </si>
  <si>
    <t>2024年程庄镇葛庄村粉条          深加工（返乡创业示范园）项目</t>
  </si>
  <si>
    <t>程庄镇 葛庄村</t>
  </si>
  <si>
    <t>2024.3-12月</t>
  </si>
  <si>
    <t>程庄镇    人民政府</t>
  </si>
  <si>
    <t>新建钢架结构厂房1800㎡，购置粉条深加工设备一套，建设600㎡冷库一座</t>
  </si>
  <si>
    <t>程庄镇葛庄村</t>
  </si>
  <si>
    <t>年增加村集体经济收入17.5万元以上，安置10名脱贫人口或监测对象务工就业，人均年增加收入2万元以上</t>
  </si>
  <si>
    <t>2024年程庄镇                               食用菌烘干加工项目</t>
  </si>
  <si>
    <t>购买烘干设备30台，每台4万元</t>
  </si>
  <si>
    <t>程庄镇南胡庄、陈集等3个行政村</t>
  </si>
  <si>
    <t>带动南胡庄、陈集等3个行政村年增加村集体经济收入6万元以上，安置6名脱贫人口或监测对象务工就业，人均年增加收入2万元以上</t>
  </si>
  <si>
    <t>2024年北关镇返乡创业示范园项目</t>
  </si>
  <si>
    <t xml:space="preserve">北关镇 集镇区 </t>
  </si>
  <si>
    <t>北关镇            人民政府</t>
  </si>
  <si>
    <t>新建钢架结构厂房4500㎡</t>
  </si>
  <si>
    <t>北关镇李馆东、李馆西等村委</t>
  </si>
  <si>
    <t>带动李馆东、李馆西等4个行政村年增加村集体经济收入28万元以上，安置40名脱贫人口或监测对象务工就业，人均年增加收入2万元以上</t>
  </si>
  <si>
    <t>2024年褚庙乡塑料制品          加工（返乡创业示范园）项目</t>
  </si>
  <si>
    <t>褚庙乡 张小楼村</t>
  </si>
  <si>
    <t>褚庙乡             人民政府</t>
  </si>
  <si>
    <t>新建钢架结构厂房2200㎡</t>
  </si>
  <si>
    <t>褚庙乡褚南村、张楼村</t>
  </si>
  <si>
    <t>增加村集体经济收入8万元以上，安置5名脱贫人口或监测对象务工就业，人均年增加收入1万元以上</t>
  </si>
  <si>
    <t>2024年龙塘镇护栏                加工（返乡创业示范园）项目</t>
  </si>
  <si>
    <t>龙塘镇 工业区</t>
  </si>
  <si>
    <t>龙塘镇    人民政府</t>
  </si>
  <si>
    <t>新建钢架结构厂房房2500㎡</t>
  </si>
  <si>
    <t>龙塘镇轩庄村、黄庄村、龙南村</t>
  </si>
  <si>
    <t>带动轩庄村年增加村集体经济收入10.5万元以上，安置脱贫人口或监测对象务工就业，人均年增加收入2万元以上</t>
  </si>
  <si>
    <t>2024年龙塘镇                            黄庄村石磨面加工项目</t>
  </si>
  <si>
    <t>龙塘镇 黄庄村</t>
  </si>
  <si>
    <t>建设一座410㎡厂房，安装一组6台石墨</t>
  </si>
  <si>
    <t>龙塘镇黄庄村</t>
  </si>
  <si>
    <t>年增加村集体经济收入2万元以上，安置4名脱贫人口或监测对象务工就业，人均年增加收入2万元以上</t>
  </si>
  <si>
    <t>2024年王桥镇麻花庄村贡麻花         加工项目</t>
  </si>
  <si>
    <t>王桥镇 麻花庄村</t>
  </si>
  <si>
    <t>王桥镇          人民政府</t>
  </si>
  <si>
    <t>新建钢架结构厂房800㎡，购置加工设备一套,配套硬化园区道路等</t>
  </si>
  <si>
    <t>王桥镇麻花庄村</t>
  </si>
  <si>
    <t>年增加村集体经济收入8万元以上，安置10名脱贫人口或监测对象务工就业，人均年增加收入2万元以上</t>
  </si>
  <si>
    <t>2024年人和镇                      油莎豆深加工项目</t>
  </si>
  <si>
    <t>人和镇          集镇区</t>
  </si>
  <si>
    <t>人和镇      人民政府</t>
  </si>
  <si>
    <t>新建钢架结构厂房1000㎡</t>
  </si>
  <si>
    <t>人和镇垛楼村、贾寨村</t>
  </si>
  <si>
    <t>带动垛楼村、贾寨村2个行政村年增加村集体经济收入5万元以上，安置10名脱贫人口或监测对象务工就业，人均年增加收入2万元以上</t>
  </si>
  <si>
    <t>2024年白云寺镇鞋业           加工（返乡创业示范园）项目</t>
  </si>
  <si>
    <t>白云寺镇集镇区</t>
  </si>
  <si>
    <t>白云寺镇人民政府</t>
  </si>
  <si>
    <t>新建钢架结构厂房3600㎡</t>
  </si>
  <si>
    <t>白云寺镇杨楼村、尹东村等8个行政村</t>
  </si>
  <si>
    <t>带动杨楼村、尹东村等8个行政村年增加村集体经济收入20万元以上，安置35名脱贫人口或监测对象务工就业，人均年增加收入2万元以上</t>
  </si>
  <si>
    <t>村集体         经济项目</t>
  </si>
  <si>
    <t>2024年林七乡汉服                       加工（返乡创业示范园）项目</t>
  </si>
  <si>
    <t>林七乡 集镇区</t>
  </si>
  <si>
    <t>林七乡人民政府</t>
  </si>
  <si>
    <t>新建一座钢结构厂房5000㎡</t>
  </si>
  <si>
    <t>林七乡林东村、王双楼村等11个行政村</t>
  </si>
  <si>
    <t>带动林东村、王双楼村等11个行政村年增加村集体经济收入25万元以上，安置25名脱贫人口或监测对象务工就业，人均年增加收入2万元以上</t>
  </si>
  <si>
    <t>2024年民权县野岗镇逯庄村          食用菌及蔬菜烘干加工项目</t>
  </si>
  <si>
    <t>野岗镇 逯庄村</t>
  </si>
  <si>
    <t>1、购置食用菌及蔬菜烘干机组10组（含循环风机、引风机、增氧风机、控制系统、下料器、筛盘等配套设备）、购置移动式预冷保鲜冷库一台。
2、新建安装250千瓦变压器及动力（含照明）电路系统</t>
  </si>
  <si>
    <t>野岗镇逯庄村</t>
  </si>
  <si>
    <t>年增加村集体经济收入2万元以上，安置5名脱贫人口或监测对象务工就业，人均年增加收入1万元以上</t>
  </si>
  <si>
    <t>2024年老颜集镇罗庄村           沼气发电秸秆发酵池建设项目</t>
  </si>
  <si>
    <t>老颜集镇罗庄村</t>
  </si>
  <si>
    <t>老颜集镇  人民政府</t>
  </si>
  <si>
    <t>在老颜集镇沼气池旁，新建秸秆发酵池一座</t>
  </si>
  <si>
    <t>年增加村集体经济收入3万元以上，安置3名脱贫人口或监测对象务工就业，人均年增加收入1万元以上</t>
  </si>
  <si>
    <t>收集秸秆再利用，促进循环经济；减少农田污染，保护人居环境</t>
  </si>
  <si>
    <t>2024年民权县花园乡              赵洪坡村鞋业加工项目</t>
  </si>
  <si>
    <t>花园乡 赵洪坡村</t>
  </si>
  <si>
    <t>购置鞋业加工生产流水线一条</t>
  </si>
  <si>
    <t>花园乡赵洪坡村</t>
  </si>
  <si>
    <t>年增加村集体经济收入3万元以上，安置5名脱贫人口或监测对象务工就业，人均年增加收入1万元以上</t>
  </si>
  <si>
    <t>省派第一   书记资金</t>
  </si>
  <si>
    <t>4.小额贷款贴息</t>
  </si>
  <si>
    <t>2024年民权县                   小额信贷贴息项目</t>
  </si>
  <si>
    <t>金融扶贫</t>
  </si>
  <si>
    <t>全县19个乡镇523个行政村</t>
  </si>
  <si>
    <t>2024年1月-12月</t>
  </si>
  <si>
    <t>县金融办</t>
  </si>
  <si>
    <t>为脱贫户和监测户按照3.85%的基准利率进行贴息</t>
  </si>
  <si>
    <t>符合贷款条件    脱贫户和监测户</t>
  </si>
  <si>
    <t>为脱贫户、监测对象发放小额贷款，户年增收2000元以上</t>
  </si>
  <si>
    <t>按照基准利率贴息</t>
  </si>
  <si>
    <t>5.其他</t>
  </si>
  <si>
    <t>2024年民权县“雨露计划”         职业教育补贴项目</t>
  </si>
  <si>
    <t>产业项目</t>
  </si>
  <si>
    <t>县乡村    振兴局</t>
  </si>
  <si>
    <t>对脱贫人口、监测对象接受中、高等职业教育的在校生给予补贴</t>
  </si>
  <si>
    <t>符合补贴条件的脱贫人口、监测对象</t>
  </si>
  <si>
    <t>给予脱贫人口、监测对象家庭子女就读职业技术学校每学年补贴3000元</t>
  </si>
  <si>
    <t>提升脱贫人口及监测对象自身发展能力</t>
  </si>
  <si>
    <t>2024年民权县“雨露计划”          短期技能补助项目</t>
  </si>
  <si>
    <t>对接受培训获得技能等级证书的脱贫人口、监测对象给予补贴</t>
  </si>
  <si>
    <t>给予接受培训获得技能等级证书的脱贫人口、监测对象一次性补贴</t>
  </si>
  <si>
    <t>提升脱贫人口及监测户就业技能</t>
  </si>
  <si>
    <t>2024年民权县双塔镇                 红色文旅小镇民宿改建项目</t>
  </si>
  <si>
    <t>双塔镇             秣坡村</t>
  </si>
  <si>
    <t>2024年3-12月</t>
  </si>
  <si>
    <t>对秣坡村民宿进行改建，改建A户型20座、B户型3座</t>
  </si>
  <si>
    <t>年增加村集体经济收入20万元以上，安置7名脱贫人口或监测对象务工就业，人均年增加收入1万元以上</t>
  </si>
  <si>
    <t>二、就业帮扶</t>
  </si>
  <si>
    <t>1.外出务工补助</t>
  </si>
  <si>
    <t>2024年民权县外出务工交通补贴及劳务补助项目</t>
  </si>
  <si>
    <t>就业帮扶</t>
  </si>
  <si>
    <t>县人社局</t>
  </si>
  <si>
    <t>为脱贫人口及监测对象外出务工发放交通补贴</t>
  </si>
  <si>
    <t>有关乡镇脱贫    人口、监测对象</t>
  </si>
  <si>
    <t>为省外及县内务工脱贫人口或监测对象通过“惠民惠农一卡通系统”发放奖补资金，鼓励脱贫人口、监测对象外出务工就业</t>
  </si>
  <si>
    <t>鼓励脱贫人口、监测对象外出务工就业，增加工资收入</t>
  </si>
  <si>
    <t>2.公益岗位</t>
  </si>
  <si>
    <t>2024年民权县公路管护             公益性岗位项目</t>
  </si>
  <si>
    <t>公益岗位</t>
  </si>
  <si>
    <t>县交通    运输局</t>
  </si>
  <si>
    <t>为577名脱贫人口或监测对象发放公路养护公益性岗位工资</t>
  </si>
  <si>
    <t>为有关乡镇脱贫人口或监测对象通过“惠民惠农一卡通系统”发放公路养护公益性岗位工资，户均年增加家庭收入6600元</t>
  </si>
  <si>
    <t>带动脱贫人口、监测对象稳岗就业</t>
  </si>
  <si>
    <t>2024年民权县农村水利管护      公益岗位项目</t>
  </si>
  <si>
    <t>县水利局</t>
  </si>
  <si>
    <t>为519个脱贫人口及监测对象发放农田水利管护公益性岗位工资</t>
  </si>
  <si>
    <t>为有关乡镇脱贫人口或监测对象通过“惠民惠农一卡通系统”发放农田水利管护公益性岗位工资，户均年增加家庭收入2400元以上</t>
  </si>
  <si>
    <t>三、村基础设施</t>
  </si>
  <si>
    <t>1.通村、组硬化路及护栏</t>
  </si>
  <si>
    <t>2024年民权县以工代赈公路建设项目（以工代赈专项）</t>
  </si>
  <si>
    <t>村基础设施</t>
  </si>
  <si>
    <t>2024年3月-12月</t>
  </si>
  <si>
    <t>发改委</t>
  </si>
  <si>
    <t>新建18cm厚c30混凝土道路32571㎡</t>
  </si>
  <si>
    <t>以工代赈专项</t>
  </si>
  <si>
    <t>相关行政村村民及周边群众</t>
  </si>
  <si>
    <t>有效提升基础设施建设水平,改善农民群众生产生活出行难的问题,，聘用脱贫人口或监测对象参与项目建设，人均年增加收入3000元以上。</t>
  </si>
  <si>
    <t>改善项目村农民群众生产生活条件</t>
  </si>
  <si>
    <t>2024年花园乡陈庄村、小丁庄村补齐农村短板道路建设项目</t>
  </si>
  <si>
    <t>花园乡  陈庄村、小丁庄村</t>
  </si>
  <si>
    <t>2024年6月-12月</t>
  </si>
  <si>
    <t>新建18cm厚c30混凝土道路17142㎡</t>
  </si>
  <si>
    <t>花园乡陈庄村、小丁庄村村民及周边群众</t>
  </si>
  <si>
    <t>有效提升基础设施建设水平,改善农民群众生产生活出行难的问题</t>
  </si>
  <si>
    <t>2024年花园乡牛刘村道路及配套设施建设项目</t>
  </si>
  <si>
    <t>花园乡  牛刘村</t>
  </si>
  <si>
    <t>铺设d5000mm,HDPE双壁波纹管道314米,新建18cm厚c30混凝土道路1175.5㎡等</t>
  </si>
  <si>
    <t>花园乡牛刘村村民及周边群众</t>
  </si>
  <si>
    <t>有效提升基础设施建设水平,改善农民群众排污难的问题</t>
  </si>
  <si>
    <t>2024年庄子镇李胡同村            补齐农村短板道路建设项目</t>
  </si>
  <si>
    <t>庄子镇  李胡同村</t>
  </si>
  <si>
    <t>庄子镇李胡同村村民及周边群众</t>
  </si>
  <si>
    <t>2024年庄子镇边庄村              道路建设项目</t>
  </si>
  <si>
    <t>庄子镇  边庄村</t>
  </si>
  <si>
    <t>庄子镇       人民政府</t>
  </si>
  <si>
    <t>新建18cm厚c30混凝土道路2857㎡</t>
  </si>
  <si>
    <t>庄子镇边庄村村民及周边群众</t>
  </si>
  <si>
    <t>2024年庄子镇王西村              补齐农村短板道路建设项目</t>
  </si>
  <si>
    <t>庄子镇  王西村</t>
  </si>
  <si>
    <t>新建18cm厚c30混凝土道路2209.5㎡</t>
  </si>
  <si>
    <t>庄子镇王西村村民及周边群众</t>
  </si>
  <si>
    <t>2024年老颜集镇             补齐农村短板道路建设项目</t>
  </si>
  <si>
    <t>老颜集镇吕花园村、张辛庄村、闫道口村</t>
  </si>
  <si>
    <t>新建18cm厚c30混凝土道路16074㎡</t>
  </si>
  <si>
    <t>老颜集镇吕花园村、张辛庄村、闫道口村村民及周边群众</t>
  </si>
  <si>
    <t>2024年老颜集镇仲北村、颜南村补齐农村短板道路建设项目</t>
  </si>
  <si>
    <t>老颜集镇仲北村、颜南村</t>
  </si>
  <si>
    <t>新建18cm厚c30混凝土道路9786㎡</t>
  </si>
  <si>
    <t>老颜集镇仲北村、颜南村村民及周边群众</t>
  </si>
  <si>
    <t>2024年北关镇周翟庄、吴庄寨补齐农村短板道路建设项目</t>
  </si>
  <si>
    <t>北关镇周翟庄、吴庄寨村</t>
  </si>
  <si>
    <t>新建18cm厚c30混凝土道路16909.5㎡</t>
  </si>
  <si>
    <t>北关镇周翟庄、吴庄寨村村民及周边群众</t>
  </si>
  <si>
    <t>2024年北关镇官庄村             补齐农村短板道路建设项目</t>
  </si>
  <si>
    <t>北关镇  官庄村</t>
  </si>
  <si>
    <t>新建18cm厚c30混凝土道路5430㎡</t>
  </si>
  <si>
    <t>北关镇官庄村          村民及周边群众</t>
  </si>
  <si>
    <t>2024年北关镇马楼村             补齐农村短板道路建设项目</t>
  </si>
  <si>
    <t>北关镇  马楼村</t>
  </si>
  <si>
    <t>新建18cm厚c30混凝土道路3588㎡</t>
  </si>
  <si>
    <t>北关镇马楼村          村民及周边群众</t>
  </si>
  <si>
    <t>2024年北关镇石井村             道路建设项目</t>
  </si>
  <si>
    <t>北关镇  石井村</t>
  </si>
  <si>
    <t>北关镇石井村          村民及周边群众</t>
  </si>
  <si>
    <t>2024年北关镇李庄村       补齐农村短板道路建设项目</t>
  </si>
  <si>
    <t>北关镇  李庄村</t>
  </si>
  <si>
    <t>新建18cm厚c30混凝土道路8676㎡</t>
  </si>
  <si>
    <t>北关镇李庄村村民及周边群众</t>
  </si>
  <si>
    <t>2024年北关镇马楼村、金庄村、吴庄寨村道路建设项目</t>
  </si>
  <si>
    <t>北关镇马楼、金庄、吴庄寨村</t>
  </si>
  <si>
    <t>县委统战部、县民宗局</t>
  </si>
  <si>
    <t>新建18cm厚c30混凝土道路3428㎡</t>
  </si>
  <si>
    <t>少数民族专项</t>
  </si>
  <si>
    <t>北关镇马楼、金庄、吴庄寨村村民及周边群众</t>
  </si>
  <si>
    <t>吴庄寨1142㎡、马楼1429㎡、金庄857㎡</t>
  </si>
  <si>
    <t>2024年伯党乡闫庄村               补齐农村短板道路建设项目</t>
  </si>
  <si>
    <t>伯党乡  闫庄村</t>
  </si>
  <si>
    <t>新建18cm厚c30混凝土道路15282㎡</t>
  </si>
  <si>
    <t>伯党乡闫庄村村民及周边群众</t>
  </si>
  <si>
    <t>2024年民权县少数民族发展资金伯党乡道路建设项目</t>
  </si>
  <si>
    <t>伯党乡  伯东村、伯西村</t>
  </si>
  <si>
    <t>新建18cm厚商砼水泥道路4800㎡</t>
  </si>
  <si>
    <t>少数民族资金</t>
  </si>
  <si>
    <t>伯党乡伯西村村民及周边群众</t>
  </si>
  <si>
    <t>2024年龙塘镇浑东、浑西村              补齐农村短板道路建设项目</t>
  </si>
  <si>
    <t>龙塘镇  浑东、浑西村</t>
  </si>
  <si>
    <t>龙塘镇浑东、浑西村村民及周边群众</t>
  </si>
  <si>
    <t>2024年龙塘镇                     付庄村道路建设项目</t>
  </si>
  <si>
    <t>龙塘镇  付庄村</t>
  </si>
  <si>
    <t>2024年8月-12月</t>
  </si>
  <si>
    <t>新建18cm厚c30混凝土道路12781.5㎡</t>
  </si>
  <si>
    <t>龙塘镇付庄村村民及周边群众</t>
  </si>
  <si>
    <t>2024年野岗镇张庄村、朱庄村补齐农村短板道路建设项目</t>
  </si>
  <si>
    <t>野岗镇张庄、朱庄村</t>
  </si>
  <si>
    <t>野岗镇张庄、朱庄村村民及周边群众</t>
  </si>
  <si>
    <t>2024年野岗镇常马口村                        补齐农村短板道路建设项目</t>
  </si>
  <si>
    <t>野岗镇  常马口村</t>
  </si>
  <si>
    <t>新建18cm厚c30混凝土道路15428㎡</t>
  </si>
  <si>
    <t>野岗镇常马口村村民及周边群众</t>
  </si>
  <si>
    <t>2024年野岗镇                  杨堂村道路建设项目</t>
  </si>
  <si>
    <t>野岗镇  杨堂村</t>
  </si>
  <si>
    <t>野岗镇杨堂村村民及周边群众</t>
  </si>
  <si>
    <t>2024年胡集乡胡集村、马庄村                 补齐农村短板道路建设项目</t>
  </si>
  <si>
    <t>胡集乡胡集村、马庄村</t>
  </si>
  <si>
    <t>新建18cm厚c30混凝土道路12828.5㎡</t>
  </si>
  <si>
    <t>胡集乡胡集村、马庄村村民及周边群众</t>
  </si>
  <si>
    <t>2024年胡集乡冯堂村、金楼付庄村、孟楼村村内道路建设项目</t>
  </si>
  <si>
    <t>胡集乡冯堂村、金楼付庄村、孟楼村</t>
  </si>
  <si>
    <t>2024年3月-13月</t>
  </si>
  <si>
    <t>胡集乡人民政府</t>
  </si>
  <si>
    <t>新建18cm厚c30混凝土道路10752㎡</t>
  </si>
  <si>
    <t>胡集乡冯堂村、金楼付庄村、孟楼村村民及周边群众</t>
  </si>
  <si>
    <t>2024年双塔镇双塔村、巴河涯村补齐农村短板道路建设项目</t>
  </si>
  <si>
    <t>双塔镇双塔村、巴河涯村</t>
  </si>
  <si>
    <t>新建18cm厚c30混凝土道路20000㎡</t>
  </si>
  <si>
    <t>双塔镇双塔村、巴河涯村村民及周边群众</t>
  </si>
  <si>
    <t>2024年绿洲街道办事处刘庄村                     补齐农村短板道路建设项目</t>
  </si>
  <si>
    <t>绿洲街道刘庄村</t>
  </si>
  <si>
    <t>绿洲街道办事处刘庄村村民及周边群众</t>
  </si>
  <si>
    <t>2024年绿洲街道办事处          睢北村道路建设项目</t>
  </si>
  <si>
    <t>绿洲街道睢北村</t>
  </si>
  <si>
    <t>绿洲街道办事处睢北村村民及周边群众</t>
  </si>
  <si>
    <t>2024年程庄镇南胡庄村          补齐农村短板道路建设项目</t>
  </si>
  <si>
    <t>程庄镇  南胡庄村</t>
  </si>
  <si>
    <t>新建18cm厚c30混凝土道路16979㎡</t>
  </si>
  <si>
    <t>程庄镇南胡庄村村民及周边群众</t>
  </si>
  <si>
    <t>2024年程庄镇河南岗村          补齐农村短板道路建设项目</t>
  </si>
  <si>
    <t>程庄镇  河南岗村</t>
  </si>
  <si>
    <t>程庄镇河南岗村村民及周边群众</t>
  </si>
  <si>
    <t>2024年程庄镇杨卓武村                 补齐农村短板道路建设项目</t>
  </si>
  <si>
    <t>程庄镇杨卓武村</t>
  </si>
  <si>
    <t>新建18cm厚c30混凝土道路6000㎡</t>
  </si>
  <si>
    <t>程庄镇杨卓武村村民及周边群众</t>
  </si>
  <si>
    <t>2024年程庄镇司楼村                                 补齐农村短板道路建设项目</t>
  </si>
  <si>
    <t>程庄镇             司楼村</t>
  </si>
  <si>
    <t>新建18cm厚c30混凝土道路7665.5㎡</t>
  </si>
  <si>
    <t>程庄镇司楼村村民及周边群众</t>
  </si>
  <si>
    <t>2024年程庄镇史庄村                              补齐农村短板道路建设项目</t>
  </si>
  <si>
    <t>程庄镇  史庄村</t>
  </si>
  <si>
    <t>新建18cm厚c30混凝土道路2052㎡</t>
  </si>
  <si>
    <t>程庄镇史庄村村民及周边群众</t>
  </si>
  <si>
    <t>2024年程庄镇                  葛庄村道路建设项目</t>
  </si>
  <si>
    <t>程庄镇             葛庄村</t>
  </si>
  <si>
    <t>新建沥青道路罩面6100㎡，18cm厚c30混凝土道路2857㎡；铺设直径500mm排水管道150m；</t>
  </si>
  <si>
    <t>程庄镇葛庄村村民及周边群众</t>
  </si>
  <si>
    <t>2024年程庄镇                   程西村道路建设项目</t>
  </si>
  <si>
    <t>程庄镇    程西村</t>
  </si>
  <si>
    <t>程庄镇程西村村民及周边群众</t>
  </si>
  <si>
    <t>2024年王桥镇             补齐农村短板道路建设项目</t>
  </si>
  <si>
    <t>王桥镇焦西村、大凡村、烟墩村、陈店村、高台庙王庄村</t>
  </si>
  <si>
    <t>新建18cm厚c30混凝土道路18973.5㎡</t>
  </si>
  <si>
    <t>王桥镇焦西村、大凡村、烟墩村、陈店村、高台庙王庄村村民及周边群众</t>
  </si>
  <si>
    <t>2024年王桥镇底西村、梁尧村            补齐农村短板道路建设项目</t>
  </si>
  <si>
    <t>王桥镇 底西村、梁尧村</t>
  </si>
  <si>
    <t>新建18cm厚c30混凝土道路4488㎡</t>
  </si>
  <si>
    <t>王桥镇 底西村、梁尧村村民及周边群众</t>
  </si>
  <si>
    <t>2024年白云寺镇               补齐农村短板道路建设项目</t>
  </si>
  <si>
    <t>白云寺镇尹南、尹东、尹北、尹西村</t>
  </si>
  <si>
    <t>白云寺镇尹南、尹东、尹北村村村民及周边群众</t>
  </si>
  <si>
    <t>2024年褚庙乡                   补齐农村短板道路建设项目</t>
  </si>
  <si>
    <t>褚庙乡褚北村、秦集村、九股柳村</t>
  </si>
  <si>
    <t>新建18cm厚c30混凝土道路14715㎡</t>
  </si>
  <si>
    <t>褚庙乡褚北村、秦集村、九股柳村村民及周边群众</t>
  </si>
  <si>
    <t>2024年褚庙乡韩楼村            补齐农村短板道路建设项目</t>
  </si>
  <si>
    <t>褚庙乡   韩楼村</t>
  </si>
  <si>
    <t>新建18cm厚c30混凝土道路6857㎡</t>
  </si>
  <si>
    <t>褚庙乡韩楼村村民及周边群众</t>
  </si>
  <si>
    <t>2024年孙六镇李坤侯、花子王村补齐农村短板道路建设项目</t>
  </si>
  <si>
    <t>孙六镇 李坤侯、花子王村</t>
  </si>
  <si>
    <t>孙六镇李坤侯、花子王村村民及周边群众</t>
  </si>
  <si>
    <t>花子王村8571㎡、李坤侯村8571㎡</t>
  </si>
  <si>
    <t>2024年孙六镇赵西村、朱洼村               补齐农村短板道路建设项目</t>
  </si>
  <si>
    <t>孙六镇 赵西村、朱洼村</t>
  </si>
  <si>
    <t>新建18cm厚c30混凝土道路8571㎡</t>
  </si>
  <si>
    <t>孙六镇赵西村、朱洼村村民及周边群众</t>
  </si>
  <si>
    <t>2024年人和镇黄集村            补齐农村短板道路建设项目</t>
  </si>
  <si>
    <t>人和镇  黄集村</t>
  </si>
  <si>
    <t>新建18cm厚c30混凝土道路6628㎡</t>
  </si>
  <si>
    <t>人和镇黄集村村民及周边群众</t>
  </si>
  <si>
    <t>2024年人和镇                   人西村道路升级改造项目</t>
  </si>
  <si>
    <t>人和镇  人西村</t>
  </si>
  <si>
    <t>新建15cm厚C30混凝土路面3500㎡，铺设花岗岩道牙石长度1014m</t>
  </si>
  <si>
    <t>人和镇人西村村民及周边群众</t>
  </si>
  <si>
    <t>2024年王庄寨镇游庄村、王南村补齐农村短板道路建设项目</t>
  </si>
  <si>
    <t>王庄寨镇游庄、王南村</t>
  </si>
  <si>
    <t>新建18cm厚c30混凝土道路11897㎡</t>
  </si>
  <si>
    <t>王庄寨镇游庄、王南村村民及周边群众</t>
  </si>
  <si>
    <t>2024年王庄寨镇                 后张村、三合楼村道路建设项目</t>
  </si>
  <si>
    <t>王庄寨镇后张村</t>
  </si>
  <si>
    <t>王庄寨镇  人民政府</t>
  </si>
  <si>
    <t>新建18cm厚，c30混凝土道路11142㎡</t>
  </si>
  <si>
    <t>王庄寨镇后张村、三合楼村村民及周边群众</t>
  </si>
  <si>
    <t>2024年林七乡安庄村                                  补齐农村短板道路建设项目</t>
  </si>
  <si>
    <t>林七乡      安庄村</t>
  </si>
  <si>
    <t>新建18cm厚，c30混凝土道路6857㎡</t>
  </si>
  <si>
    <t>林七乡安庄村      村民及周边群众</t>
  </si>
  <si>
    <t>2024年林七乡林东村、林西村、何庄、司庄、郭庄寨村道路建设项目</t>
  </si>
  <si>
    <t>林东村、林西村、何庄、司庄、郭庄寨村</t>
  </si>
  <si>
    <t>林七乡    人民政府</t>
  </si>
  <si>
    <t>新建15公分厚C30金刚砂耐磨混凝土路面12883平方米，新建18cm厚C30混凝土道路5587平方米。</t>
  </si>
  <si>
    <t>林七乡林东村、林西村、何庄、司庄、郭庄寨村村民及周边群众</t>
  </si>
  <si>
    <t>2024年林七乡王岗、金庄、王双楼村道路建设项目</t>
  </si>
  <si>
    <t>王岗、金庄、王双楼村</t>
  </si>
  <si>
    <t>新建18cm厚C30混凝土道路17868平方米。</t>
  </si>
  <si>
    <t>林七乡王岗、金庄、王双楼村村民及周边群众</t>
  </si>
  <si>
    <t>2024年褚庙乡                 农村危房集中改造试点项目</t>
  </si>
  <si>
    <t>褚庙乡集镇区</t>
  </si>
  <si>
    <t>新建砖混结构安置房，总建筑面积为2066m²</t>
  </si>
  <si>
    <t>褚庙乡相关群众</t>
  </si>
  <si>
    <t>通过项目实施，解决老弱病残脱贫户及监测对象安全住房问题</t>
  </si>
  <si>
    <t>为老弱病残脱贫户、监测对象提供临时性安全住房</t>
  </si>
  <si>
    <t>2.村公共服务</t>
  </si>
  <si>
    <t>2024年民权县非贫困村              人居环境整治补助资金</t>
  </si>
  <si>
    <t>村公共服务</t>
  </si>
  <si>
    <t>相关乡镇</t>
  </si>
  <si>
    <t>为全县360个非贫困村人居环境整治发放补助资金</t>
  </si>
  <si>
    <t>非贫困村脱贫户、监测对象</t>
  </si>
  <si>
    <t>为360个非脱贫村改善人居环境，全面提升人居环境整治水平</t>
  </si>
  <si>
    <t>组织非脱贫村脱贫人口、监测对象参与人居环境整治，增加家庭收入</t>
  </si>
  <si>
    <t>2024年民权县农村                 垃圾集中清运项目</t>
  </si>
  <si>
    <t>县城管   执法局</t>
  </si>
  <si>
    <t>通过农村垃圾集中清运项目实施，保持全县19个乡镇523个行政村农村人居环境整洁有序</t>
  </si>
  <si>
    <t>保持人居环境整洁有序，提升农村居民获得感、幸福感</t>
  </si>
  <si>
    <t>四、项目管理费</t>
  </si>
  <si>
    <t>2024年民权县项目                  设计、监理、管理费</t>
  </si>
  <si>
    <t>项目管理费</t>
  </si>
  <si>
    <t>2024年度巩固脱贫攻坚成果同乡村振兴有效衔接项目设计、监理、管理等费用</t>
  </si>
  <si>
    <t>有关单位</t>
  </si>
  <si>
    <t>保障2024年度巩固脱贫攻坚成果衔接资金项目顺利实施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</si>
</sst>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30"/>
      <color rgb="FFFF0000"/>
      <name val="宋体"/>
      <charset val="134"/>
    </font>
    <font>
      <b/>
      <sz val="22"/>
      <color rgb="FF5B9BD5"/>
      <name val="宋体"/>
      <charset val="134"/>
    </font>
    <font>
      <b/>
      <sz val="22"/>
      <color rgb="FFFF0000"/>
      <name val="宋体"/>
      <charset val="134"/>
    </font>
    <font>
      <b/>
      <sz val="22"/>
      <name val="宋体"/>
      <charset val="134"/>
    </font>
    <font>
      <sz val="12"/>
      <color rgb="FFFF0000"/>
      <name val="宋体"/>
      <charset val="134"/>
    </font>
    <font>
      <sz val="36"/>
      <name val="方正小标宋简体"/>
      <charset val="134"/>
    </font>
    <font>
      <b/>
      <sz val="30"/>
      <name val="宋体"/>
      <charset val="134"/>
    </font>
    <font>
      <sz val="30"/>
      <name val="宋体"/>
      <charset val="134"/>
    </font>
    <font>
      <b/>
      <sz val="2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76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1872615</xdr:colOff>
          <xdr:row>96</xdr:row>
          <xdr:rowOff>63500</xdr:rowOff>
        </xdr:from>
        <xdr:to>
          <xdr:col>8</xdr:col>
          <xdr:colOff>467995</xdr:colOff>
          <xdr:row>96</xdr:row>
          <xdr:rowOff>263525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7698720" y="157848300"/>
              <a:ext cx="476885" cy="2000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5"/>
  <sheetViews>
    <sheetView tabSelected="1" zoomScale="31" zoomScaleNormal="31" workbookViewId="0">
      <pane ySplit="3" topLeftCell="A59" activePane="bottomLeft" state="frozen"/>
      <selection/>
      <selection pane="bottomLeft" activeCell="J71" sqref="J71"/>
    </sheetView>
  </sheetViews>
  <sheetFormatPr defaultColWidth="9" defaultRowHeight="35" customHeight="1"/>
  <cols>
    <col min="1" max="1" width="14.9916666666667" style="5" customWidth="1"/>
    <col min="2" max="2" width="17.5" style="5" customWidth="1"/>
    <col min="3" max="3" width="74.0583333333333" style="5" customWidth="1"/>
    <col min="4" max="4" width="30.5916666666667" style="5" customWidth="1"/>
    <col min="5" max="5" width="24.0916666666667" style="5" customWidth="1"/>
    <col min="6" max="6" width="24.1916666666667" style="5" customWidth="1"/>
    <col min="7" max="7" width="22.2666666666667" style="5" customWidth="1"/>
    <col min="8" max="8" width="24.6916666666667" style="5" customWidth="1"/>
    <col min="9" max="9" width="82.5" style="5" customWidth="1"/>
    <col min="10" max="10" width="27.5" style="6" customWidth="1"/>
    <col min="11" max="11" width="22.5" style="5" customWidth="1"/>
    <col min="12" max="12" width="40.55" style="5" customWidth="1"/>
    <col min="13" max="13" width="90" style="7" customWidth="1"/>
    <col min="14" max="14" width="26.25" style="5" customWidth="1"/>
    <col min="15" max="15" width="86.5666666666667" style="7" customWidth="1"/>
    <col min="16" max="16" width="29.6" style="5" customWidth="1"/>
    <col min="17" max="20" width="9" style="5"/>
    <col min="21" max="21" width="9.375" style="5"/>
    <col min="22" max="16384" width="9" style="5"/>
  </cols>
  <sheetData>
    <row r="1" ht="14.25" spans="1:1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2"/>
      <c r="N1" s="8"/>
      <c r="O1" s="8"/>
      <c r="P1" s="8"/>
    </row>
    <row r="2" ht="36" customHeight="1" spans="1:1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2"/>
      <c r="N2" s="8"/>
      <c r="O2" s="8"/>
      <c r="P2" s="8"/>
    </row>
    <row r="3" s="1" customFormat="1" ht="76" customHeight="1" spans="1:16">
      <c r="A3" s="9" t="s">
        <v>1</v>
      </c>
      <c r="B3" s="9" t="s">
        <v>2</v>
      </c>
      <c r="C3" s="9">
        <v>2024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13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</row>
    <row r="4" s="1" customFormat="1" ht="37" customHeight="1" spans="1:16">
      <c r="A4" s="10"/>
      <c r="B4" s="10"/>
      <c r="C4" s="9" t="s">
        <v>16</v>
      </c>
      <c r="D4" s="10"/>
      <c r="E4" s="10"/>
      <c r="F4" s="10"/>
      <c r="G4" s="10"/>
      <c r="H4" s="10"/>
      <c r="I4" s="10"/>
      <c r="J4" s="13">
        <f>J5+J45+J51+J104</f>
        <v>24075.42</v>
      </c>
      <c r="K4" s="10"/>
      <c r="L4" s="10"/>
      <c r="M4" s="14"/>
      <c r="N4" s="10"/>
      <c r="O4" s="15"/>
      <c r="P4" s="16"/>
    </row>
    <row r="5" s="1" customFormat="1" ht="33" customHeight="1" spans="1:16">
      <c r="A5" s="10"/>
      <c r="B5" s="10"/>
      <c r="C5" s="9" t="s">
        <v>17</v>
      </c>
      <c r="D5" s="10"/>
      <c r="E5" s="10"/>
      <c r="F5" s="10"/>
      <c r="G5" s="10"/>
      <c r="H5" s="10"/>
      <c r="I5" s="10"/>
      <c r="J5" s="13">
        <f>J6+J18+J24+J39+J41</f>
        <v>11217</v>
      </c>
      <c r="K5" s="10"/>
      <c r="L5" s="10"/>
      <c r="M5" s="14"/>
      <c r="N5" s="10"/>
      <c r="O5" s="10"/>
      <c r="P5" s="16"/>
    </row>
    <row r="6" s="1" customFormat="1" ht="33" customHeight="1" spans="1:16">
      <c r="A6" s="10"/>
      <c r="B6" s="10"/>
      <c r="C6" s="9" t="s">
        <v>18</v>
      </c>
      <c r="D6" s="10"/>
      <c r="E6" s="10"/>
      <c r="F6" s="10"/>
      <c r="G6" s="10"/>
      <c r="H6" s="10"/>
      <c r="I6" s="10"/>
      <c r="J6" s="13">
        <f>SUM(J7:J17)</f>
        <v>4074</v>
      </c>
      <c r="K6" s="10"/>
      <c r="L6" s="10"/>
      <c r="M6" s="14"/>
      <c r="N6" s="10"/>
      <c r="O6" s="10"/>
      <c r="P6" s="16"/>
    </row>
    <row r="7" s="2" customFormat="1" ht="106" customHeight="1" spans="1:16">
      <c r="A7" s="11" t="s">
        <v>19</v>
      </c>
      <c r="B7" s="11" t="s">
        <v>20</v>
      </c>
      <c r="C7" s="11" t="s">
        <v>21</v>
      </c>
      <c r="D7" s="11" t="s">
        <v>22</v>
      </c>
      <c r="E7" s="11" t="s">
        <v>23</v>
      </c>
      <c r="F7" s="11" t="s">
        <v>24</v>
      </c>
      <c r="G7" s="11" t="s">
        <v>25</v>
      </c>
      <c r="H7" s="11" t="s">
        <v>26</v>
      </c>
      <c r="I7" s="17" t="s">
        <v>27</v>
      </c>
      <c r="J7" s="11">
        <v>350</v>
      </c>
      <c r="K7" s="11" t="s">
        <v>28</v>
      </c>
      <c r="L7" s="11" t="s">
        <v>29</v>
      </c>
      <c r="M7" s="17" t="s">
        <v>30</v>
      </c>
      <c r="N7" s="11" t="s">
        <v>31</v>
      </c>
      <c r="O7" s="17" t="s">
        <v>32</v>
      </c>
      <c r="P7" s="18"/>
    </row>
    <row r="8" s="2" customFormat="1" ht="93" customHeight="1" spans="1:16">
      <c r="A8" s="11" t="s">
        <v>19</v>
      </c>
      <c r="B8" s="11" t="s">
        <v>20</v>
      </c>
      <c r="C8" s="11" t="s">
        <v>33</v>
      </c>
      <c r="D8" s="11" t="s">
        <v>22</v>
      </c>
      <c r="E8" s="11" t="s">
        <v>23</v>
      </c>
      <c r="F8" s="11" t="s">
        <v>34</v>
      </c>
      <c r="G8" s="11" t="s">
        <v>25</v>
      </c>
      <c r="H8" s="11" t="s">
        <v>35</v>
      </c>
      <c r="I8" s="17" t="s">
        <v>36</v>
      </c>
      <c r="J8" s="11">
        <v>100</v>
      </c>
      <c r="K8" s="11" t="s">
        <v>28</v>
      </c>
      <c r="L8" s="11" t="s">
        <v>37</v>
      </c>
      <c r="M8" s="17" t="s">
        <v>38</v>
      </c>
      <c r="N8" s="11" t="s">
        <v>31</v>
      </c>
      <c r="O8" s="17" t="s">
        <v>39</v>
      </c>
      <c r="P8" s="18"/>
    </row>
    <row r="9" s="2" customFormat="1" ht="295" customHeight="1" spans="1:16">
      <c r="A9" s="11" t="s">
        <v>19</v>
      </c>
      <c r="B9" s="11" t="s">
        <v>20</v>
      </c>
      <c r="C9" s="11" t="s">
        <v>40</v>
      </c>
      <c r="D9" s="11" t="s">
        <v>22</v>
      </c>
      <c r="E9" s="11" t="s">
        <v>23</v>
      </c>
      <c r="F9" s="11" t="s">
        <v>41</v>
      </c>
      <c r="G9" s="11" t="s">
        <v>25</v>
      </c>
      <c r="H9" s="11" t="s">
        <v>42</v>
      </c>
      <c r="I9" s="17" t="s">
        <v>43</v>
      </c>
      <c r="J9" s="11">
        <v>498</v>
      </c>
      <c r="K9" s="11" t="s">
        <v>28</v>
      </c>
      <c r="L9" s="11" t="s">
        <v>44</v>
      </c>
      <c r="M9" s="17" t="s">
        <v>45</v>
      </c>
      <c r="N9" s="11" t="s">
        <v>31</v>
      </c>
      <c r="O9" s="17" t="s">
        <v>46</v>
      </c>
      <c r="P9" s="18" t="s">
        <v>47</v>
      </c>
    </row>
    <row r="10" s="2" customFormat="1" ht="219" customHeight="1" spans="1:16">
      <c r="A10" s="11" t="s">
        <v>19</v>
      </c>
      <c r="B10" s="11" t="s">
        <v>20</v>
      </c>
      <c r="C10" s="11" t="s">
        <v>48</v>
      </c>
      <c r="D10" s="11" t="s">
        <v>22</v>
      </c>
      <c r="E10" s="11" t="s">
        <v>23</v>
      </c>
      <c r="F10" s="11" t="s">
        <v>49</v>
      </c>
      <c r="G10" s="11" t="s">
        <v>50</v>
      </c>
      <c r="H10" s="11" t="s">
        <v>51</v>
      </c>
      <c r="I10" s="17" t="s">
        <v>52</v>
      </c>
      <c r="J10" s="11">
        <v>495</v>
      </c>
      <c r="K10" s="11" t="s">
        <v>28</v>
      </c>
      <c r="L10" s="11" t="s">
        <v>53</v>
      </c>
      <c r="M10" s="17" t="s">
        <v>54</v>
      </c>
      <c r="N10" s="11" t="s">
        <v>31</v>
      </c>
      <c r="O10" s="17" t="s">
        <v>55</v>
      </c>
      <c r="P10" s="18"/>
    </row>
    <row r="11" s="2" customFormat="1" ht="200" customHeight="1" spans="1:16">
      <c r="A11" s="11" t="s">
        <v>19</v>
      </c>
      <c r="B11" s="11" t="s">
        <v>20</v>
      </c>
      <c r="C11" s="11" t="s">
        <v>56</v>
      </c>
      <c r="D11" s="11" t="s">
        <v>22</v>
      </c>
      <c r="E11" s="11" t="s">
        <v>23</v>
      </c>
      <c r="F11" s="11" t="s">
        <v>57</v>
      </c>
      <c r="G11" s="11" t="s">
        <v>25</v>
      </c>
      <c r="H11" s="11" t="s">
        <v>58</v>
      </c>
      <c r="I11" s="17" t="s">
        <v>59</v>
      </c>
      <c r="J11" s="11">
        <v>600</v>
      </c>
      <c r="K11" s="11" t="s">
        <v>28</v>
      </c>
      <c r="L11" s="11" t="s">
        <v>60</v>
      </c>
      <c r="M11" s="17" t="s">
        <v>61</v>
      </c>
      <c r="N11" s="11" t="s">
        <v>31</v>
      </c>
      <c r="O11" s="17" t="s">
        <v>55</v>
      </c>
      <c r="P11" s="18"/>
    </row>
    <row r="12" s="2" customFormat="1" ht="251" customHeight="1" spans="1:16">
      <c r="A12" s="11" t="s">
        <v>19</v>
      </c>
      <c r="B12" s="11" t="s">
        <v>20</v>
      </c>
      <c r="C12" s="11" t="s">
        <v>62</v>
      </c>
      <c r="D12" s="11" t="s">
        <v>22</v>
      </c>
      <c r="E12" s="11" t="s">
        <v>23</v>
      </c>
      <c r="F12" s="11" t="s">
        <v>24</v>
      </c>
      <c r="G12" s="11" t="s">
        <v>63</v>
      </c>
      <c r="H12" s="11" t="s">
        <v>26</v>
      </c>
      <c r="I12" s="17" t="s">
        <v>64</v>
      </c>
      <c r="J12" s="11">
        <v>441</v>
      </c>
      <c r="K12" s="11" t="s">
        <v>28</v>
      </c>
      <c r="L12" s="11" t="s">
        <v>65</v>
      </c>
      <c r="M12" s="17" t="s">
        <v>66</v>
      </c>
      <c r="N12" s="11" t="s">
        <v>31</v>
      </c>
      <c r="O12" s="17" t="s">
        <v>67</v>
      </c>
      <c r="P12" s="18"/>
    </row>
    <row r="13" s="3" customFormat="1" ht="219" customHeight="1" spans="1:16">
      <c r="A13" s="11" t="s">
        <v>19</v>
      </c>
      <c r="B13" s="11" t="s">
        <v>20</v>
      </c>
      <c r="C13" s="11" t="s">
        <v>68</v>
      </c>
      <c r="D13" s="11" t="s">
        <v>22</v>
      </c>
      <c r="E13" s="11" t="s">
        <v>23</v>
      </c>
      <c r="F13" s="11" t="s">
        <v>37</v>
      </c>
      <c r="G13" s="11" t="s">
        <v>25</v>
      </c>
      <c r="H13" s="11" t="s">
        <v>69</v>
      </c>
      <c r="I13" s="17" t="s">
        <v>70</v>
      </c>
      <c r="J13" s="11">
        <v>1150</v>
      </c>
      <c r="K13" s="11" t="s">
        <v>28</v>
      </c>
      <c r="L13" s="11" t="s">
        <v>37</v>
      </c>
      <c r="M13" s="17" t="s">
        <v>71</v>
      </c>
      <c r="N13" s="11" t="s">
        <v>31</v>
      </c>
      <c r="O13" s="17" t="s">
        <v>72</v>
      </c>
      <c r="P13" s="11" t="s">
        <v>73</v>
      </c>
    </row>
    <row r="14" s="3" customFormat="1" ht="218" customHeight="1" spans="1:16">
      <c r="A14" s="11" t="s">
        <v>19</v>
      </c>
      <c r="B14" s="11" t="s">
        <v>20</v>
      </c>
      <c r="C14" s="11" t="s">
        <v>74</v>
      </c>
      <c r="D14" s="11" t="s">
        <v>22</v>
      </c>
      <c r="E14" s="11" t="s">
        <v>23</v>
      </c>
      <c r="F14" s="11" t="s">
        <v>75</v>
      </c>
      <c r="G14" s="11" t="s">
        <v>25</v>
      </c>
      <c r="H14" s="11" t="s">
        <v>76</v>
      </c>
      <c r="I14" s="17" t="s">
        <v>77</v>
      </c>
      <c r="J14" s="11">
        <v>90</v>
      </c>
      <c r="K14" s="11" t="s">
        <v>28</v>
      </c>
      <c r="L14" s="11" t="s">
        <v>78</v>
      </c>
      <c r="M14" s="17" t="s">
        <v>79</v>
      </c>
      <c r="N14" s="11" t="s">
        <v>31</v>
      </c>
      <c r="O14" s="17" t="s">
        <v>72</v>
      </c>
      <c r="P14" s="18"/>
    </row>
    <row r="15" s="3" customFormat="1" ht="203" customHeight="1" spans="1:16">
      <c r="A15" s="11" t="s">
        <v>19</v>
      </c>
      <c r="B15" s="11" t="s">
        <v>20</v>
      </c>
      <c r="C15" s="11" t="s">
        <v>80</v>
      </c>
      <c r="D15" s="11" t="s">
        <v>22</v>
      </c>
      <c r="E15" s="11" t="s">
        <v>23</v>
      </c>
      <c r="F15" s="11" t="s">
        <v>81</v>
      </c>
      <c r="G15" s="11" t="s">
        <v>25</v>
      </c>
      <c r="H15" s="11" t="s">
        <v>82</v>
      </c>
      <c r="I15" s="17" t="s">
        <v>83</v>
      </c>
      <c r="J15" s="11">
        <v>50</v>
      </c>
      <c r="K15" s="11" t="s">
        <v>28</v>
      </c>
      <c r="L15" s="11" t="s">
        <v>84</v>
      </c>
      <c r="M15" s="17" t="s">
        <v>85</v>
      </c>
      <c r="N15" s="11" t="s">
        <v>31</v>
      </c>
      <c r="O15" s="17" t="s">
        <v>86</v>
      </c>
      <c r="P15" s="18"/>
    </row>
    <row r="16" s="3" customFormat="1" ht="193" customHeight="1" spans="1:16">
      <c r="A16" s="11" t="s">
        <v>19</v>
      </c>
      <c r="B16" s="11" t="s">
        <v>20</v>
      </c>
      <c r="C16" s="11" t="s">
        <v>87</v>
      </c>
      <c r="D16" s="11" t="s">
        <v>22</v>
      </c>
      <c r="E16" s="11" t="s">
        <v>23</v>
      </c>
      <c r="F16" s="11" t="s">
        <v>88</v>
      </c>
      <c r="G16" s="11" t="s">
        <v>25</v>
      </c>
      <c r="H16" s="11" t="s">
        <v>82</v>
      </c>
      <c r="I16" s="17" t="s">
        <v>89</v>
      </c>
      <c r="J16" s="11">
        <v>100</v>
      </c>
      <c r="K16" s="11" t="s">
        <v>28</v>
      </c>
      <c r="L16" s="11" t="s">
        <v>90</v>
      </c>
      <c r="M16" s="17" t="s">
        <v>91</v>
      </c>
      <c r="N16" s="11" t="s">
        <v>31</v>
      </c>
      <c r="O16" s="17" t="s">
        <v>86</v>
      </c>
      <c r="P16" s="18"/>
    </row>
    <row r="17" s="3" customFormat="1" ht="136" customHeight="1" spans="1:16">
      <c r="A17" s="11" t="s">
        <v>19</v>
      </c>
      <c r="B17" s="11" t="s">
        <v>20</v>
      </c>
      <c r="C17" s="11" t="s">
        <v>92</v>
      </c>
      <c r="D17" s="11" t="s">
        <v>22</v>
      </c>
      <c r="E17" s="11" t="s">
        <v>93</v>
      </c>
      <c r="F17" s="11" t="s">
        <v>94</v>
      </c>
      <c r="G17" s="11" t="s">
        <v>95</v>
      </c>
      <c r="H17" s="11" t="s">
        <v>96</v>
      </c>
      <c r="I17" s="17" t="s">
        <v>97</v>
      </c>
      <c r="J17" s="11">
        <v>200</v>
      </c>
      <c r="K17" s="11" t="s">
        <v>28</v>
      </c>
      <c r="L17" s="11" t="s">
        <v>98</v>
      </c>
      <c r="M17" s="17" t="s">
        <v>99</v>
      </c>
      <c r="N17" s="11" t="s">
        <v>31</v>
      </c>
      <c r="O17" s="17" t="s">
        <v>55</v>
      </c>
      <c r="P17" s="18"/>
    </row>
    <row r="18" s="1" customFormat="1" ht="46" customHeight="1" spans="1:16">
      <c r="A18" s="10"/>
      <c r="B18" s="10"/>
      <c r="C18" s="9" t="s">
        <v>100</v>
      </c>
      <c r="D18" s="10"/>
      <c r="E18" s="10"/>
      <c r="F18" s="10"/>
      <c r="G18" s="10"/>
      <c r="H18" s="10"/>
      <c r="I18" s="14"/>
      <c r="J18" s="13">
        <f>SUM(J19:J23)</f>
        <v>1630</v>
      </c>
      <c r="K18" s="10"/>
      <c r="L18" s="10"/>
      <c r="M18" s="14"/>
      <c r="N18" s="10"/>
      <c r="O18" s="14"/>
      <c r="P18" s="16"/>
    </row>
    <row r="19" s="3" customFormat="1" ht="151" customHeight="1" spans="1:16">
      <c r="A19" s="11" t="s">
        <v>19</v>
      </c>
      <c r="B19" s="11" t="s">
        <v>20</v>
      </c>
      <c r="C19" s="11" t="s">
        <v>101</v>
      </c>
      <c r="D19" s="11" t="s">
        <v>102</v>
      </c>
      <c r="E19" s="11" t="s">
        <v>23</v>
      </c>
      <c r="F19" s="11" t="s">
        <v>103</v>
      </c>
      <c r="G19" s="11" t="s">
        <v>104</v>
      </c>
      <c r="H19" s="11" t="s">
        <v>105</v>
      </c>
      <c r="I19" s="17" t="s">
        <v>106</v>
      </c>
      <c r="J19" s="11">
        <v>130</v>
      </c>
      <c r="K19" s="11" t="s">
        <v>28</v>
      </c>
      <c r="L19" s="11" t="s">
        <v>107</v>
      </c>
      <c r="M19" s="17" t="s">
        <v>108</v>
      </c>
      <c r="N19" s="11" t="s">
        <v>31</v>
      </c>
      <c r="O19" s="17" t="s">
        <v>109</v>
      </c>
      <c r="P19" s="18"/>
    </row>
    <row r="20" s="3" customFormat="1" ht="150" customHeight="1" spans="1:16">
      <c r="A20" s="11" t="s">
        <v>19</v>
      </c>
      <c r="B20" s="11" t="s">
        <v>20</v>
      </c>
      <c r="C20" s="11" t="s">
        <v>110</v>
      </c>
      <c r="D20" s="11" t="s">
        <v>102</v>
      </c>
      <c r="E20" s="11" t="s">
        <v>23</v>
      </c>
      <c r="F20" s="11" t="s">
        <v>111</v>
      </c>
      <c r="G20" s="11" t="s">
        <v>112</v>
      </c>
      <c r="H20" s="11" t="s">
        <v>113</v>
      </c>
      <c r="I20" s="17" t="s">
        <v>114</v>
      </c>
      <c r="J20" s="11">
        <v>300</v>
      </c>
      <c r="K20" s="11" t="s">
        <v>28</v>
      </c>
      <c r="L20" s="11" t="s">
        <v>115</v>
      </c>
      <c r="M20" s="17" t="s">
        <v>116</v>
      </c>
      <c r="N20" s="11" t="s">
        <v>31</v>
      </c>
      <c r="O20" s="17" t="s">
        <v>117</v>
      </c>
      <c r="P20" s="18"/>
    </row>
    <row r="21" s="3" customFormat="1" ht="165" customHeight="1" spans="1:16">
      <c r="A21" s="11" t="s">
        <v>19</v>
      </c>
      <c r="B21" s="11" t="s">
        <v>20</v>
      </c>
      <c r="C21" s="11" t="s">
        <v>118</v>
      </c>
      <c r="D21" s="11" t="s">
        <v>102</v>
      </c>
      <c r="E21" s="11" t="s">
        <v>23</v>
      </c>
      <c r="F21" s="11" t="s">
        <v>119</v>
      </c>
      <c r="G21" s="11" t="s">
        <v>25</v>
      </c>
      <c r="H21" s="11" t="s">
        <v>120</v>
      </c>
      <c r="I21" s="17" t="s">
        <v>121</v>
      </c>
      <c r="J21" s="11">
        <v>400</v>
      </c>
      <c r="K21" s="11" t="s">
        <v>28</v>
      </c>
      <c r="L21" s="11" t="s">
        <v>122</v>
      </c>
      <c r="M21" s="17" t="s">
        <v>123</v>
      </c>
      <c r="N21" s="11" t="s">
        <v>31</v>
      </c>
      <c r="O21" s="17" t="s">
        <v>117</v>
      </c>
      <c r="P21" s="18" t="s">
        <v>124</v>
      </c>
    </row>
    <row r="22" s="3" customFormat="1" ht="144" customHeight="1" spans="1:16">
      <c r="A22" s="11" t="s">
        <v>19</v>
      </c>
      <c r="B22" s="11" t="s">
        <v>20</v>
      </c>
      <c r="C22" s="11" t="s">
        <v>125</v>
      </c>
      <c r="D22" s="11" t="s">
        <v>102</v>
      </c>
      <c r="E22" s="11" t="s">
        <v>23</v>
      </c>
      <c r="F22" s="11" t="s">
        <v>126</v>
      </c>
      <c r="G22" s="11" t="s">
        <v>25</v>
      </c>
      <c r="H22" s="11" t="s">
        <v>120</v>
      </c>
      <c r="I22" s="17" t="s">
        <v>127</v>
      </c>
      <c r="J22" s="11">
        <v>400</v>
      </c>
      <c r="K22" s="11" t="s">
        <v>28</v>
      </c>
      <c r="L22" s="11" t="s">
        <v>128</v>
      </c>
      <c r="M22" s="17" t="s">
        <v>129</v>
      </c>
      <c r="N22" s="11" t="s">
        <v>31</v>
      </c>
      <c r="O22" s="17" t="s">
        <v>117</v>
      </c>
      <c r="P22" s="18" t="s">
        <v>124</v>
      </c>
    </row>
    <row r="23" s="3" customFormat="1" ht="144" customHeight="1" spans="1:16">
      <c r="A23" s="11" t="s">
        <v>19</v>
      </c>
      <c r="B23" s="11" t="s">
        <v>20</v>
      </c>
      <c r="C23" s="11" t="s">
        <v>130</v>
      </c>
      <c r="D23" s="11" t="s">
        <v>102</v>
      </c>
      <c r="E23" s="11" t="s">
        <v>23</v>
      </c>
      <c r="F23" s="11" t="s">
        <v>131</v>
      </c>
      <c r="G23" s="11" t="s">
        <v>25</v>
      </c>
      <c r="H23" s="11" t="s">
        <v>120</v>
      </c>
      <c r="I23" s="17" t="s">
        <v>132</v>
      </c>
      <c r="J23" s="11">
        <v>400</v>
      </c>
      <c r="K23" s="11" t="s">
        <v>28</v>
      </c>
      <c r="L23" s="11" t="s">
        <v>133</v>
      </c>
      <c r="M23" s="17" t="s">
        <v>134</v>
      </c>
      <c r="N23" s="11" t="s">
        <v>31</v>
      </c>
      <c r="O23" s="17" t="s">
        <v>117</v>
      </c>
      <c r="P23" s="18" t="s">
        <v>124</v>
      </c>
    </row>
    <row r="24" s="1" customFormat="1" ht="52" customHeight="1" spans="1:16">
      <c r="A24" s="10"/>
      <c r="B24" s="10"/>
      <c r="C24" s="9" t="s">
        <v>135</v>
      </c>
      <c r="D24" s="10"/>
      <c r="E24" s="10"/>
      <c r="F24" s="10"/>
      <c r="G24" s="10"/>
      <c r="H24" s="10"/>
      <c r="I24" s="14"/>
      <c r="J24" s="13">
        <f>SUM(J25:J38)</f>
        <v>3203</v>
      </c>
      <c r="K24" s="10"/>
      <c r="L24" s="10"/>
      <c r="M24" s="14"/>
      <c r="N24" s="10"/>
      <c r="O24" s="14"/>
      <c r="P24" s="16"/>
    </row>
    <row r="25" s="2" customFormat="1" ht="146" customHeight="1" spans="1:16">
      <c r="A25" s="11" t="s">
        <v>19</v>
      </c>
      <c r="B25" s="11" t="s">
        <v>20</v>
      </c>
      <c r="C25" s="11" t="s">
        <v>136</v>
      </c>
      <c r="D25" s="11" t="s">
        <v>137</v>
      </c>
      <c r="E25" s="11" t="s">
        <v>23</v>
      </c>
      <c r="F25" s="11" t="s">
        <v>138</v>
      </c>
      <c r="G25" s="11" t="s">
        <v>139</v>
      </c>
      <c r="H25" s="11" t="s">
        <v>140</v>
      </c>
      <c r="I25" s="17" t="s">
        <v>141</v>
      </c>
      <c r="J25" s="11">
        <v>350</v>
      </c>
      <c r="K25" s="11" t="s">
        <v>28</v>
      </c>
      <c r="L25" s="11" t="s">
        <v>142</v>
      </c>
      <c r="M25" s="17" t="s">
        <v>143</v>
      </c>
      <c r="N25" s="11" t="s">
        <v>31</v>
      </c>
      <c r="O25" s="17" t="s">
        <v>144</v>
      </c>
      <c r="P25" s="18"/>
    </row>
    <row r="26" s="2" customFormat="1" ht="131" customHeight="1" spans="1:16">
      <c r="A26" s="11" t="s">
        <v>19</v>
      </c>
      <c r="B26" s="11" t="s">
        <v>20</v>
      </c>
      <c r="C26" s="11" t="s">
        <v>145</v>
      </c>
      <c r="D26" s="11" t="s">
        <v>137</v>
      </c>
      <c r="E26" s="11" t="s">
        <v>23</v>
      </c>
      <c r="F26" s="11" t="s">
        <v>146</v>
      </c>
      <c r="G26" s="11" t="s">
        <v>147</v>
      </c>
      <c r="H26" s="11" t="s">
        <v>148</v>
      </c>
      <c r="I26" s="17" t="s">
        <v>149</v>
      </c>
      <c r="J26" s="11">
        <v>350</v>
      </c>
      <c r="K26" s="11" t="s">
        <v>28</v>
      </c>
      <c r="L26" s="11" t="s">
        <v>150</v>
      </c>
      <c r="M26" s="17" t="s">
        <v>151</v>
      </c>
      <c r="N26" s="11" t="s">
        <v>31</v>
      </c>
      <c r="O26" s="17" t="s">
        <v>144</v>
      </c>
      <c r="P26" s="18"/>
    </row>
    <row r="27" s="2" customFormat="1" ht="146" customHeight="1" spans="1:16">
      <c r="A27" s="11" t="s">
        <v>19</v>
      </c>
      <c r="B27" s="11" t="s">
        <v>20</v>
      </c>
      <c r="C27" s="11" t="s">
        <v>152</v>
      </c>
      <c r="D27" s="11" t="s">
        <v>137</v>
      </c>
      <c r="E27" s="11" t="s">
        <v>23</v>
      </c>
      <c r="F27" s="11" t="s">
        <v>75</v>
      </c>
      <c r="G27" s="11" t="s">
        <v>147</v>
      </c>
      <c r="H27" s="11" t="s">
        <v>76</v>
      </c>
      <c r="I27" s="17" t="s">
        <v>153</v>
      </c>
      <c r="J27" s="11">
        <v>120</v>
      </c>
      <c r="K27" s="11" t="s">
        <v>28</v>
      </c>
      <c r="L27" s="11" t="s">
        <v>154</v>
      </c>
      <c r="M27" s="17" t="s">
        <v>155</v>
      </c>
      <c r="N27" s="11" t="s">
        <v>31</v>
      </c>
      <c r="O27" s="17" t="s">
        <v>144</v>
      </c>
      <c r="P27" s="19"/>
    </row>
    <row r="28" s="2" customFormat="1" ht="146" customHeight="1" spans="1:16">
      <c r="A28" s="11" t="s">
        <v>19</v>
      </c>
      <c r="B28" s="11" t="s">
        <v>20</v>
      </c>
      <c r="C28" s="11" t="s">
        <v>156</v>
      </c>
      <c r="D28" s="11" t="s">
        <v>137</v>
      </c>
      <c r="E28" s="11" t="s">
        <v>23</v>
      </c>
      <c r="F28" s="11" t="s">
        <v>157</v>
      </c>
      <c r="G28" s="11" t="s">
        <v>147</v>
      </c>
      <c r="H28" s="11" t="s">
        <v>158</v>
      </c>
      <c r="I28" s="17" t="s">
        <v>159</v>
      </c>
      <c r="J28" s="11">
        <v>498</v>
      </c>
      <c r="K28" s="11" t="s">
        <v>28</v>
      </c>
      <c r="L28" s="11" t="s">
        <v>160</v>
      </c>
      <c r="M28" s="11" t="s">
        <v>161</v>
      </c>
      <c r="N28" s="11" t="s">
        <v>31</v>
      </c>
      <c r="O28" s="11" t="s">
        <v>144</v>
      </c>
      <c r="P28" s="19"/>
    </row>
    <row r="29" s="2" customFormat="1" ht="146" customHeight="1" spans="1:16">
      <c r="A29" s="11" t="s">
        <v>19</v>
      </c>
      <c r="B29" s="11" t="s">
        <v>20</v>
      </c>
      <c r="C29" s="11" t="s">
        <v>162</v>
      </c>
      <c r="D29" s="11" t="s">
        <v>137</v>
      </c>
      <c r="E29" s="11" t="s">
        <v>23</v>
      </c>
      <c r="F29" s="11" t="s">
        <v>163</v>
      </c>
      <c r="G29" s="11" t="s">
        <v>147</v>
      </c>
      <c r="H29" s="11" t="s">
        <v>164</v>
      </c>
      <c r="I29" s="17" t="s">
        <v>165</v>
      </c>
      <c r="J29" s="11">
        <v>220</v>
      </c>
      <c r="K29" s="11" t="s">
        <v>28</v>
      </c>
      <c r="L29" s="11" t="s">
        <v>166</v>
      </c>
      <c r="M29" s="17" t="s">
        <v>167</v>
      </c>
      <c r="N29" s="11" t="s">
        <v>31</v>
      </c>
      <c r="O29" s="17" t="s">
        <v>144</v>
      </c>
      <c r="P29" s="18"/>
    </row>
    <row r="30" s="2" customFormat="1" ht="146" customHeight="1" spans="1:16">
      <c r="A30" s="11" t="s">
        <v>19</v>
      </c>
      <c r="B30" s="11" t="s">
        <v>20</v>
      </c>
      <c r="C30" s="11" t="s">
        <v>168</v>
      </c>
      <c r="D30" s="11" t="s">
        <v>137</v>
      </c>
      <c r="E30" s="11" t="s">
        <v>23</v>
      </c>
      <c r="F30" s="11" t="s">
        <v>169</v>
      </c>
      <c r="G30" s="11" t="s">
        <v>147</v>
      </c>
      <c r="H30" s="11" t="s">
        <v>170</v>
      </c>
      <c r="I30" s="17" t="s">
        <v>171</v>
      </c>
      <c r="J30" s="11">
        <v>275</v>
      </c>
      <c r="K30" s="11" t="s">
        <v>28</v>
      </c>
      <c r="L30" s="11" t="s">
        <v>172</v>
      </c>
      <c r="M30" s="17" t="s">
        <v>173</v>
      </c>
      <c r="N30" s="11" t="s">
        <v>31</v>
      </c>
      <c r="O30" s="17" t="s">
        <v>144</v>
      </c>
      <c r="P30" s="18"/>
    </row>
    <row r="31" s="2" customFormat="1" ht="133" customHeight="1" spans="1:16">
      <c r="A31" s="11" t="s">
        <v>19</v>
      </c>
      <c r="B31" s="11" t="s">
        <v>20</v>
      </c>
      <c r="C31" s="11" t="s">
        <v>174</v>
      </c>
      <c r="D31" s="11" t="s">
        <v>137</v>
      </c>
      <c r="E31" s="11" t="s">
        <v>23</v>
      </c>
      <c r="F31" s="11" t="s">
        <v>175</v>
      </c>
      <c r="G31" s="11" t="s">
        <v>147</v>
      </c>
      <c r="H31" s="11" t="s">
        <v>170</v>
      </c>
      <c r="I31" s="17" t="s">
        <v>176</v>
      </c>
      <c r="J31" s="11">
        <v>50</v>
      </c>
      <c r="K31" s="11" t="s">
        <v>28</v>
      </c>
      <c r="L31" s="11" t="s">
        <v>177</v>
      </c>
      <c r="M31" s="17" t="s">
        <v>178</v>
      </c>
      <c r="N31" s="11" t="s">
        <v>31</v>
      </c>
      <c r="O31" s="17" t="s">
        <v>144</v>
      </c>
      <c r="P31" s="18"/>
    </row>
    <row r="32" s="2" customFormat="1" ht="183" customHeight="1" spans="1:16">
      <c r="A32" s="11" t="s">
        <v>19</v>
      </c>
      <c r="B32" s="11" t="s">
        <v>20</v>
      </c>
      <c r="C32" s="11" t="s">
        <v>179</v>
      </c>
      <c r="D32" s="11" t="s">
        <v>137</v>
      </c>
      <c r="E32" s="11" t="s">
        <v>23</v>
      </c>
      <c r="F32" s="11" t="s">
        <v>180</v>
      </c>
      <c r="G32" s="11" t="s">
        <v>147</v>
      </c>
      <c r="H32" s="11" t="s">
        <v>181</v>
      </c>
      <c r="I32" s="17" t="s">
        <v>182</v>
      </c>
      <c r="J32" s="11">
        <v>120</v>
      </c>
      <c r="K32" s="11" t="s">
        <v>28</v>
      </c>
      <c r="L32" s="11" t="s">
        <v>183</v>
      </c>
      <c r="M32" s="17" t="s">
        <v>184</v>
      </c>
      <c r="N32" s="11" t="s">
        <v>31</v>
      </c>
      <c r="O32" s="17" t="s">
        <v>144</v>
      </c>
      <c r="P32" s="18" t="s">
        <v>47</v>
      </c>
    </row>
    <row r="33" s="2" customFormat="1" ht="146" customHeight="1" spans="1:16">
      <c r="A33" s="11" t="s">
        <v>19</v>
      </c>
      <c r="B33" s="11" t="s">
        <v>20</v>
      </c>
      <c r="C33" s="11" t="s">
        <v>185</v>
      </c>
      <c r="D33" s="11" t="s">
        <v>137</v>
      </c>
      <c r="E33" s="11" t="s">
        <v>23</v>
      </c>
      <c r="F33" s="11" t="s">
        <v>186</v>
      </c>
      <c r="G33" s="11" t="s">
        <v>147</v>
      </c>
      <c r="H33" s="11" t="s">
        <v>187</v>
      </c>
      <c r="I33" s="17" t="s">
        <v>188</v>
      </c>
      <c r="J33" s="11">
        <v>110</v>
      </c>
      <c r="K33" s="11" t="s">
        <v>28</v>
      </c>
      <c r="L33" s="11" t="s">
        <v>189</v>
      </c>
      <c r="M33" s="17" t="s">
        <v>190</v>
      </c>
      <c r="N33" s="11" t="s">
        <v>31</v>
      </c>
      <c r="O33" s="17" t="s">
        <v>144</v>
      </c>
      <c r="P33" s="19"/>
    </row>
    <row r="34" s="2" customFormat="1" ht="146" customHeight="1" spans="1:16">
      <c r="A34" s="11" t="s">
        <v>19</v>
      </c>
      <c r="B34" s="11" t="s">
        <v>20</v>
      </c>
      <c r="C34" s="11" t="s">
        <v>191</v>
      </c>
      <c r="D34" s="11" t="s">
        <v>137</v>
      </c>
      <c r="E34" s="11" t="s">
        <v>23</v>
      </c>
      <c r="F34" s="11" t="s">
        <v>192</v>
      </c>
      <c r="G34" s="11" t="s">
        <v>147</v>
      </c>
      <c r="H34" s="11" t="s">
        <v>193</v>
      </c>
      <c r="I34" s="17" t="s">
        <v>194</v>
      </c>
      <c r="J34" s="11">
        <v>400</v>
      </c>
      <c r="K34" s="11" t="s">
        <v>28</v>
      </c>
      <c r="L34" s="11" t="s">
        <v>195</v>
      </c>
      <c r="M34" s="17" t="s">
        <v>196</v>
      </c>
      <c r="N34" s="11" t="s">
        <v>31</v>
      </c>
      <c r="O34" s="17" t="s">
        <v>144</v>
      </c>
      <c r="P34" s="18" t="s">
        <v>197</v>
      </c>
    </row>
    <row r="35" s="2" customFormat="1" ht="147" customHeight="1" spans="1:16">
      <c r="A35" s="11" t="s">
        <v>19</v>
      </c>
      <c r="B35" s="11" t="s">
        <v>20</v>
      </c>
      <c r="C35" s="11" t="s">
        <v>198</v>
      </c>
      <c r="D35" s="11" t="s">
        <v>137</v>
      </c>
      <c r="E35" s="11" t="s">
        <v>23</v>
      </c>
      <c r="F35" s="11" t="s">
        <v>199</v>
      </c>
      <c r="G35" s="11" t="s">
        <v>147</v>
      </c>
      <c r="H35" s="11" t="s">
        <v>200</v>
      </c>
      <c r="I35" s="17" t="s">
        <v>201</v>
      </c>
      <c r="J35" s="11">
        <v>550</v>
      </c>
      <c r="K35" s="11" t="s">
        <v>28</v>
      </c>
      <c r="L35" s="11" t="s">
        <v>202</v>
      </c>
      <c r="M35" s="17" t="s">
        <v>203</v>
      </c>
      <c r="N35" s="11" t="s">
        <v>31</v>
      </c>
      <c r="O35" s="17" t="s">
        <v>144</v>
      </c>
      <c r="P35" s="18" t="s">
        <v>197</v>
      </c>
    </row>
    <row r="36" s="2" customFormat="1" ht="261" customHeight="1" spans="1:16">
      <c r="A36" s="11" t="s">
        <v>19</v>
      </c>
      <c r="B36" s="11" t="s">
        <v>20</v>
      </c>
      <c r="C36" s="11" t="s">
        <v>204</v>
      </c>
      <c r="D36" s="11" t="s">
        <v>137</v>
      </c>
      <c r="E36" s="11" t="s">
        <v>23</v>
      </c>
      <c r="F36" s="11" t="s">
        <v>205</v>
      </c>
      <c r="G36" s="11" t="s">
        <v>147</v>
      </c>
      <c r="H36" s="11" t="s">
        <v>42</v>
      </c>
      <c r="I36" s="17" t="s">
        <v>206</v>
      </c>
      <c r="J36" s="11">
        <v>50</v>
      </c>
      <c r="K36" s="11" t="s">
        <v>28</v>
      </c>
      <c r="L36" s="11" t="s">
        <v>207</v>
      </c>
      <c r="M36" s="17" t="s">
        <v>208</v>
      </c>
      <c r="N36" s="11" t="s">
        <v>31</v>
      </c>
      <c r="O36" s="17" t="s">
        <v>144</v>
      </c>
      <c r="P36" s="18"/>
    </row>
    <row r="37" s="3" customFormat="1" ht="125" customHeight="1" spans="1:16">
      <c r="A37" s="11" t="s">
        <v>19</v>
      </c>
      <c r="B37" s="11" t="s">
        <v>20</v>
      </c>
      <c r="C37" s="11" t="s">
        <v>209</v>
      </c>
      <c r="D37" s="11" t="s">
        <v>137</v>
      </c>
      <c r="E37" s="11" t="s">
        <v>23</v>
      </c>
      <c r="F37" s="11" t="s">
        <v>210</v>
      </c>
      <c r="G37" s="11" t="s">
        <v>147</v>
      </c>
      <c r="H37" s="11" t="s">
        <v>211</v>
      </c>
      <c r="I37" s="17" t="s">
        <v>212</v>
      </c>
      <c r="J37" s="11">
        <v>60</v>
      </c>
      <c r="K37" s="11" t="s">
        <v>28</v>
      </c>
      <c r="L37" s="11" t="s">
        <v>210</v>
      </c>
      <c r="M37" s="17" t="s">
        <v>213</v>
      </c>
      <c r="N37" s="11" t="s">
        <v>31</v>
      </c>
      <c r="O37" s="17" t="s">
        <v>214</v>
      </c>
      <c r="P37" s="11"/>
    </row>
    <row r="38" s="3" customFormat="1" ht="105.75" spans="1:16">
      <c r="A38" s="11" t="s">
        <v>19</v>
      </c>
      <c r="B38" s="11" t="s">
        <v>20</v>
      </c>
      <c r="C38" s="11" t="s">
        <v>215</v>
      </c>
      <c r="D38" s="11" t="s">
        <v>137</v>
      </c>
      <c r="E38" s="11" t="s">
        <v>23</v>
      </c>
      <c r="F38" s="11" t="s">
        <v>216</v>
      </c>
      <c r="G38" s="11" t="s">
        <v>147</v>
      </c>
      <c r="H38" s="11" t="s">
        <v>35</v>
      </c>
      <c r="I38" s="17" t="s">
        <v>217</v>
      </c>
      <c r="J38" s="11">
        <v>50</v>
      </c>
      <c r="K38" s="11" t="s">
        <v>28</v>
      </c>
      <c r="L38" s="11" t="s">
        <v>218</v>
      </c>
      <c r="M38" s="17" t="s">
        <v>219</v>
      </c>
      <c r="N38" s="11" t="s">
        <v>31</v>
      </c>
      <c r="O38" s="17" t="s">
        <v>144</v>
      </c>
      <c r="P38" s="11" t="s">
        <v>220</v>
      </c>
    </row>
    <row r="39" s="1" customFormat="1" ht="41" customHeight="1" spans="1:16">
      <c r="A39" s="10"/>
      <c r="B39" s="10"/>
      <c r="C39" s="9" t="s">
        <v>221</v>
      </c>
      <c r="D39" s="10"/>
      <c r="E39" s="10"/>
      <c r="F39" s="10"/>
      <c r="G39" s="10"/>
      <c r="H39" s="10"/>
      <c r="I39" s="14"/>
      <c r="J39" s="13">
        <f>J40</f>
        <v>1300</v>
      </c>
      <c r="K39" s="10"/>
      <c r="L39" s="10"/>
      <c r="M39" s="14"/>
      <c r="N39" s="10"/>
      <c r="O39" s="14"/>
      <c r="P39" s="16"/>
    </row>
    <row r="40" s="1" customFormat="1" ht="123" customHeight="1" spans="1:16">
      <c r="A40" s="11" t="s">
        <v>19</v>
      </c>
      <c r="B40" s="11" t="s">
        <v>20</v>
      </c>
      <c r="C40" s="11" t="s">
        <v>222</v>
      </c>
      <c r="D40" s="11" t="s">
        <v>223</v>
      </c>
      <c r="E40" s="11" t="s">
        <v>23</v>
      </c>
      <c r="F40" s="11" t="s">
        <v>224</v>
      </c>
      <c r="G40" s="11" t="s">
        <v>225</v>
      </c>
      <c r="H40" s="11" t="s">
        <v>226</v>
      </c>
      <c r="I40" s="17" t="s">
        <v>227</v>
      </c>
      <c r="J40" s="11">
        <v>1300</v>
      </c>
      <c r="K40" s="11" t="s">
        <v>28</v>
      </c>
      <c r="L40" s="11" t="s">
        <v>228</v>
      </c>
      <c r="M40" s="17" t="s">
        <v>229</v>
      </c>
      <c r="N40" s="11" t="s">
        <v>31</v>
      </c>
      <c r="O40" s="17" t="s">
        <v>230</v>
      </c>
      <c r="P40" s="18"/>
    </row>
    <row r="41" s="1" customFormat="1" ht="43" customHeight="1" spans="1:16">
      <c r="A41" s="9"/>
      <c r="B41" s="9"/>
      <c r="C41" s="9" t="s">
        <v>231</v>
      </c>
      <c r="D41" s="9"/>
      <c r="E41" s="9"/>
      <c r="F41" s="9"/>
      <c r="G41" s="9"/>
      <c r="H41" s="9"/>
      <c r="I41" s="20"/>
      <c r="J41" s="13">
        <f>SUM(J42:J44)</f>
        <v>1010</v>
      </c>
      <c r="K41" s="9"/>
      <c r="L41" s="9"/>
      <c r="M41" s="20"/>
      <c r="N41" s="9"/>
      <c r="O41" s="20"/>
      <c r="P41" s="16"/>
    </row>
    <row r="42" s="3" customFormat="1" ht="105" customHeight="1" spans="1:16">
      <c r="A42" s="11" t="s">
        <v>19</v>
      </c>
      <c r="B42" s="11" t="s">
        <v>20</v>
      </c>
      <c r="C42" s="11" t="s">
        <v>232</v>
      </c>
      <c r="D42" s="11" t="s">
        <v>233</v>
      </c>
      <c r="E42" s="11" t="s">
        <v>23</v>
      </c>
      <c r="F42" s="11" t="s">
        <v>24</v>
      </c>
      <c r="G42" s="11" t="s">
        <v>225</v>
      </c>
      <c r="H42" s="11" t="s">
        <v>234</v>
      </c>
      <c r="I42" s="17" t="s">
        <v>235</v>
      </c>
      <c r="J42" s="11">
        <v>510</v>
      </c>
      <c r="K42" s="11" t="s">
        <v>28</v>
      </c>
      <c r="L42" s="11" t="s">
        <v>236</v>
      </c>
      <c r="M42" s="17" t="s">
        <v>237</v>
      </c>
      <c r="N42" s="11" t="s">
        <v>31</v>
      </c>
      <c r="O42" s="17" t="s">
        <v>238</v>
      </c>
      <c r="P42" s="18"/>
    </row>
    <row r="43" s="3" customFormat="1" ht="106" customHeight="1" spans="1:16">
      <c r="A43" s="11" t="s">
        <v>19</v>
      </c>
      <c r="B43" s="11" t="s">
        <v>20</v>
      </c>
      <c r="C43" s="11" t="s">
        <v>239</v>
      </c>
      <c r="D43" s="11" t="s">
        <v>233</v>
      </c>
      <c r="E43" s="11" t="s">
        <v>23</v>
      </c>
      <c r="F43" s="11" t="s">
        <v>24</v>
      </c>
      <c r="G43" s="11" t="s">
        <v>225</v>
      </c>
      <c r="H43" s="11" t="s">
        <v>234</v>
      </c>
      <c r="I43" s="17" t="s">
        <v>240</v>
      </c>
      <c r="J43" s="11">
        <v>100</v>
      </c>
      <c r="K43" s="11" t="s">
        <v>28</v>
      </c>
      <c r="L43" s="11" t="s">
        <v>236</v>
      </c>
      <c r="M43" s="17" t="s">
        <v>241</v>
      </c>
      <c r="N43" s="11" t="s">
        <v>31</v>
      </c>
      <c r="O43" s="17" t="s">
        <v>242</v>
      </c>
      <c r="P43" s="18"/>
    </row>
    <row r="44" s="3" customFormat="1" ht="124" customHeight="1" spans="1:16">
      <c r="A44" s="11" t="s">
        <v>19</v>
      </c>
      <c r="B44" s="11" t="s">
        <v>20</v>
      </c>
      <c r="C44" s="11" t="s">
        <v>243</v>
      </c>
      <c r="D44" s="11" t="s">
        <v>233</v>
      </c>
      <c r="E44" s="11" t="s">
        <v>23</v>
      </c>
      <c r="F44" s="11" t="s">
        <v>244</v>
      </c>
      <c r="G44" s="11" t="s">
        <v>245</v>
      </c>
      <c r="H44" s="11" t="s">
        <v>140</v>
      </c>
      <c r="I44" s="17" t="s">
        <v>246</v>
      </c>
      <c r="J44" s="11">
        <v>400</v>
      </c>
      <c r="K44" s="11" t="s">
        <v>28</v>
      </c>
      <c r="L44" s="11" t="s">
        <v>142</v>
      </c>
      <c r="M44" s="17" t="s">
        <v>247</v>
      </c>
      <c r="N44" s="11" t="s">
        <v>31</v>
      </c>
      <c r="O44" s="17" t="s">
        <v>144</v>
      </c>
      <c r="P44" s="18"/>
    </row>
    <row r="45" s="1" customFormat="1" ht="58" customHeight="1" spans="1:16">
      <c r="A45" s="9"/>
      <c r="B45" s="9"/>
      <c r="C45" s="9" t="s">
        <v>248</v>
      </c>
      <c r="D45" s="9"/>
      <c r="E45" s="9"/>
      <c r="F45" s="9"/>
      <c r="G45" s="9"/>
      <c r="H45" s="9"/>
      <c r="I45" s="20"/>
      <c r="J45" s="13">
        <f>J46+J48</f>
        <v>1031.38</v>
      </c>
      <c r="K45" s="9"/>
      <c r="L45" s="9"/>
      <c r="M45" s="20"/>
      <c r="N45" s="9"/>
      <c r="O45" s="20"/>
      <c r="P45" s="16"/>
    </row>
    <row r="46" s="1" customFormat="1" ht="58" customHeight="1" spans="1:16">
      <c r="A46" s="9"/>
      <c r="B46" s="9"/>
      <c r="C46" s="9" t="s">
        <v>249</v>
      </c>
      <c r="D46" s="9"/>
      <c r="E46" s="9"/>
      <c r="F46" s="9"/>
      <c r="G46" s="9"/>
      <c r="H46" s="9"/>
      <c r="I46" s="20"/>
      <c r="J46" s="13">
        <f>J47</f>
        <v>526</v>
      </c>
      <c r="K46" s="9"/>
      <c r="L46" s="9"/>
      <c r="M46" s="20"/>
      <c r="N46" s="9"/>
      <c r="O46" s="20"/>
      <c r="P46" s="16"/>
    </row>
    <row r="47" s="3" customFormat="1" ht="159" customHeight="1" spans="1:16">
      <c r="A47" s="11" t="s">
        <v>19</v>
      </c>
      <c r="B47" s="11" t="s">
        <v>20</v>
      </c>
      <c r="C47" s="11" t="s">
        <v>250</v>
      </c>
      <c r="D47" s="11" t="s">
        <v>251</v>
      </c>
      <c r="E47" s="11" t="s">
        <v>23</v>
      </c>
      <c r="F47" s="11" t="s">
        <v>24</v>
      </c>
      <c r="G47" s="11" t="s">
        <v>225</v>
      </c>
      <c r="H47" s="11" t="s">
        <v>252</v>
      </c>
      <c r="I47" s="17" t="s">
        <v>253</v>
      </c>
      <c r="J47" s="11">
        <v>526</v>
      </c>
      <c r="K47" s="11" t="s">
        <v>28</v>
      </c>
      <c r="L47" s="11" t="s">
        <v>254</v>
      </c>
      <c r="M47" s="17" t="s">
        <v>255</v>
      </c>
      <c r="N47" s="11" t="s">
        <v>31</v>
      </c>
      <c r="O47" s="17" t="s">
        <v>256</v>
      </c>
      <c r="P47" s="18"/>
    </row>
    <row r="48" s="1" customFormat="1" ht="43" customHeight="1" spans="1:16">
      <c r="A48" s="9"/>
      <c r="B48" s="9"/>
      <c r="C48" s="9" t="s">
        <v>257</v>
      </c>
      <c r="D48" s="9"/>
      <c r="E48" s="9"/>
      <c r="F48" s="9"/>
      <c r="G48" s="9"/>
      <c r="H48" s="9"/>
      <c r="I48" s="20"/>
      <c r="J48" s="13">
        <f>SUM(J49:J50)</f>
        <v>505.38</v>
      </c>
      <c r="K48" s="9"/>
      <c r="L48" s="9"/>
      <c r="M48" s="20"/>
      <c r="N48" s="9"/>
      <c r="O48" s="20"/>
      <c r="P48" s="16"/>
    </row>
    <row r="49" s="3" customFormat="1" ht="150" customHeight="1" spans="1:16">
      <c r="A49" s="11" t="s">
        <v>19</v>
      </c>
      <c r="B49" s="11" t="s">
        <v>20</v>
      </c>
      <c r="C49" s="11" t="s">
        <v>258</v>
      </c>
      <c r="D49" s="11" t="s">
        <v>259</v>
      </c>
      <c r="E49" s="11" t="s">
        <v>23</v>
      </c>
      <c r="F49" s="11" t="s">
        <v>24</v>
      </c>
      <c r="G49" s="11" t="s">
        <v>225</v>
      </c>
      <c r="H49" s="11" t="s">
        <v>260</v>
      </c>
      <c r="I49" s="17" t="s">
        <v>261</v>
      </c>
      <c r="J49" s="11">
        <v>380.82</v>
      </c>
      <c r="K49" s="11" t="s">
        <v>28</v>
      </c>
      <c r="L49" s="11" t="s">
        <v>254</v>
      </c>
      <c r="M49" s="17" t="s">
        <v>262</v>
      </c>
      <c r="N49" s="11" t="s">
        <v>31</v>
      </c>
      <c r="O49" s="17" t="s">
        <v>263</v>
      </c>
      <c r="P49" s="18"/>
    </row>
    <row r="50" s="3" customFormat="1" ht="142" customHeight="1" spans="1:16">
      <c r="A50" s="11" t="s">
        <v>19</v>
      </c>
      <c r="B50" s="11" t="s">
        <v>20</v>
      </c>
      <c r="C50" s="11" t="s">
        <v>264</v>
      </c>
      <c r="D50" s="11" t="s">
        <v>259</v>
      </c>
      <c r="E50" s="11" t="s">
        <v>23</v>
      </c>
      <c r="F50" s="11" t="s">
        <v>24</v>
      </c>
      <c r="G50" s="11" t="s">
        <v>225</v>
      </c>
      <c r="H50" s="11" t="s">
        <v>265</v>
      </c>
      <c r="I50" s="17" t="s">
        <v>266</v>
      </c>
      <c r="J50" s="11">
        <v>124.56</v>
      </c>
      <c r="K50" s="11" t="s">
        <v>28</v>
      </c>
      <c r="L50" s="11" t="s">
        <v>254</v>
      </c>
      <c r="M50" s="17" t="s">
        <v>267</v>
      </c>
      <c r="N50" s="11" t="s">
        <v>31</v>
      </c>
      <c r="O50" s="17" t="s">
        <v>263</v>
      </c>
      <c r="P50" s="18"/>
    </row>
    <row r="51" s="1" customFormat="1" ht="71" customHeight="1" spans="1:16">
      <c r="A51" s="10"/>
      <c r="B51" s="10"/>
      <c r="C51" s="9" t="s">
        <v>268</v>
      </c>
      <c r="D51" s="10"/>
      <c r="E51" s="10"/>
      <c r="F51" s="10"/>
      <c r="G51" s="10"/>
      <c r="H51" s="10"/>
      <c r="I51" s="14"/>
      <c r="J51" s="13">
        <f>J52+J101</f>
        <v>11527.04</v>
      </c>
      <c r="K51" s="10"/>
      <c r="L51" s="10"/>
      <c r="M51" s="14"/>
      <c r="N51" s="10"/>
      <c r="O51" s="14"/>
      <c r="P51" s="16"/>
    </row>
    <row r="52" s="1" customFormat="1" ht="65" customHeight="1" spans="1:16">
      <c r="A52" s="10"/>
      <c r="B52" s="10"/>
      <c r="C52" s="9" t="s">
        <v>269</v>
      </c>
      <c r="D52" s="10"/>
      <c r="E52" s="10"/>
      <c r="F52" s="10"/>
      <c r="G52" s="10"/>
      <c r="H52" s="10"/>
      <c r="I52" s="14"/>
      <c r="J52" s="13">
        <f>SUM(J53:J100)</f>
        <v>9487.04</v>
      </c>
      <c r="K52" s="10"/>
      <c r="L52" s="10"/>
      <c r="M52" s="14"/>
      <c r="N52" s="10"/>
      <c r="O52" s="14"/>
      <c r="P52" s="16"/>
    </row>
    <row r="53" s="3" customFormat="1" ht="153" customHeight="1" spans="1:16">
      <c r="A53" s="11" t="s">
        <v>19</v>
      </c>
      <c r="B53" s="11" t="s">
        <v>20</v>
      </c>
      <c r="C53" s="11" t="s">
        <v>270</v>
      </c>
      <c r="D53" s="11" t="s">
        <v>271</v>
      </c>
      <c r="E53" s="11" t="s">
        <v>23</v>
      </c>
      <c r="F53" s="11" t="s">
        <v>24</v>
      </c>
      <c r="G53" s="11" t="s">
        <v>272</v>
      </c>
      <c r="H53" s="11" t="s">
        <v>273</v>
      </c>
      <c r="I53" s="17" t="s">
        <v>274</v>
      </c>
      <c r="J53" s="11">
        <v>570</v>
      </c>
      <c r="K53" s="11" t="s">
        <v>275</v>
      </c>
      <c r="L53" s="11" t="s">
        <v>276</v>
      </c>
      <c r="M53" s="17" t="s">
        <v>277</v>
      </c>
      <c r="N53" s="11" t="s">
        <v>31</v>
      </c>
      <c r="O53" s="17" t="s">
        <v>278</v>
      </c>
      <c r="P53" s="18"/>
    </row>
    <row r="54" s="2" customFormat="1" ht="114" customHeight="1" spans="1:16">
      <c r="A54" s="11" t="s">
        <v>19</v>
      </c>
      <c r="B54" s="11" t="s">
        <v>20</v>
      </c>
      <c r="C54" s="11" t="s">
        <v>279</v>
      </c>
      <c r="D54" s="11" t="s">
        <v>271</v>
      </c>
      <c r="E54" s="11" t="s">
        <v>23</v>
      </c>
      <c r="F54" s="11" t="s">
        <v>280</v>
      </c>
      <c r="G54" s="11" t="s">
        <v>281</v>
      </c>
      <c r="H54" s="11" t="s">
        <v>234</v>
      </c>
      <c r="I54" s="17" t="s">
        <v>282</v>
      </c>
      <c r="J54" s="21">
        <v>300</v>
      </c>
      <c r="K54" s="11" t="s">
        <v>28</v>
      </c>
      <c r="L54" s="11" t="s">
        <v>283</v>
      </c>
      <c r="M54" s="17" t="s">
        <v>284</v>
      </c>
      <c r="N54" s="11" t="s">
        <v>31</v>
      </c>
      <c r="O54" s="17" t="s">
        <v>278</v>
      </c>
      <c r="P54" s="18"/>
    </row>
    <row r="55" s="2" customFormat="1" ht="157" customHeight="1" spans="1:16">
      <c r="A55" s="11" t="s">
        <v>19</v>
      </c>
      <c r="B55" s="11" t="s">
        <v>20</v>
      </c>
      <c r="C55" s="11" t="s">
        <v>285</v>
      </c>
      <c r="D55" s="11" t="s">
        <v>271</v>
      </c>
      <c r="E55" s="11" t="s">
        <v>23</v>
      </c>
      <c r="F55" s="11" t="s">
        <v>286</v>
      </c>
      <c r="G55" s="11" t="s">
        <v>272</v>
      </c>
      <c r="H55" s="11" t="s">
        <v>35</v>
      </c>
      <c r="I55" s="17" t="s">
        <v>287</v>
      </c>
      <c r="J55" s="21">
        <v>50</v>
      </c>
      <c r="K55" s="11" t="s">
        <v>28</v>
      </c>
      <c r="L55" s="11" t="s">
        <v>288</v>
      </c>
      <c r="M55" s="17" t="s">
        <v>289</v>
      </c>
      <c r="N55" s="11" t="s">
        <v>31</v>
      </c>
      <c r="O55" s="17" t="s">
        <v>278</v>
      </c>
      <c r="P55" s="18"/>
    </row>
    <row r="56" s="2" customFormat="1" ht="103" customHeight="1" spans="1:16">
      <c r="A56" s="11" t="s">
        <v>19</v>
      </c>
      <c r="B56" s="11" t="s">
        <v>20</v>
      </c>
      <c r="C56" s="11" t="s">
        <v>290</v>
      </c>
      <c r="D56" s="11" t="s">
        <v>271</v>
      </c>
      <c r="E56" s="11" t="s">
        <v>23</v>
      </c>
      <c r="F56" s="11" t="s">
        <v>291</v>
      </c>
      <c r="G56" s="11" t="s">
        <v>281</v>
      </c>
      <c r="H56" s="11" t="s">
        <v>234</v>
      </c>
      <c r="I56" s="17" t="s">
        <v>282</v>
      </c>
      <c r="J56" s="21">
        <v>300</v>
      </c>
      <c r="K56" s="11" t="s">
        <v>28</v>
      </c>
      <c r="L56" s="11" t="s">
        <v>292</v>
      </c>
      <c r="M56" s="17" t="s">
        <v>284</v>
      </c>
      <c r="N56" s="11" t="s">
        <v>31</v>
      </c>
      <c r="O56" s="17" t="s">
        <v>278</v>
      </c>
      <c r="P56" s="18"/>
    </row>
    <row r="57" s="3" customFormat="1" ht="186" customHeight="1" spans="1:16">
      <c r="A57" s="11" t="s">
        <v>19</v>
      </c>
      <c r="B57" s="11" t="s">
        <v>20</v>
      </c>
      <c r="C57" s="11" t="s">
        <v>293</v>
      </c>
      <c r="D57" s="11" t="s">
        <v>271</v>
      </c>
      <c r="E57" s="11" t="s">
        <v>23</v>
      </c>
      <c r="F57" s="11" t="s">
        <v>294</v>
      </c>
      <c r="G57" s="11" t="s">
        <v>272</v>
      </c>
      <c r="H57" s="11" t="s">
        <v>295</v>
      </c>
      <c r="I57" s="17" t="s">
        <v>296</v>
      </c>
      <c r="J57" s="21">
        <v>50</v>
      </c>
      <c r="K57" s="11" t="s">
        <v>28</v>
      </c>
      <c r="L57" s="11" t="s">
        <v>297</v>
      </c>
      <c r="M57" s="17" t="s">
        <v>284</v>
      </c>
      <c r="N57" s="11" t="s">
        <v>31</v>
      </c>
      <c r="O57" s="17" t="s">
        <v>278</v>
      </c>
      <c r="P57" s="18"/>
    </row>
    <row r="58" s="3" customFormat="1" ht="186" customHeight="1" spans="1:16">
      <c r="A58" s="11" t="s">
        <v>19</v>
      </c>
      <c r="B58" s="11" t="s">
        <v>20</v>
      </c>
      <c r="C58" s="11" t="s">
        <v>298</v>
      </c>
      <c r="D58" s="11" t="s">
        <v>271</v>
      </c>
      <c r="E58" s="11" t="s">
        <v>23</v>
      </c>
      <c r="F58" s="11" t="s">
        <v>299</v>
      </c>
      <c r="G58" s="11" t="s">
        <v>281</v>
      </c>
      <c r="H58" s="11" t="s">
        <v>234</v>
      </c>
      <c r="I58" s="11" t="s">
        <v>300</v>
      </c>
      <c r="J58" s="11">
        <v>38.67</v>
      </c>
      <c r="K58" s="11" t="s">
        <v>28</v>
      </c>
      <c r="L58" s="11" t="s">
        <v>301</v>
      </c>
      <c r="M58" s="11" t="s">
        <v>284</v>
      </c>
      <c r="N58" s="11" t="s">
        <v>31</v>
      </c>
      <c r="O58" s="11" t="s">
        <v>278</v>
      </c>
      <c r="P58" s="18"/>
    </row>
    <row r="59" s="3" customFormat="1" ht="186" customHeight="1" spans="1:16">
      <c r="A59" s="11" t="s">
        <v>19</v>
      </c>
      <c r="B59" s="11" t="s">
        <v>20</v>
      </c>
      <c r="C59" s="11" t="s">
        <v>302</v>
      </c>
      <c r="D59" s="11" t="s">
        <v>271</v>
      </c>
      <c r="E59" s="11" t="s">
        <v>23</v>
      </c>
      <c r="F59" s="11" t="s">
        <v>303</v>
      </c>
      <c r="G59" s="11" t="s">
        <v>281</v>
      </c>
      <c r="H59" s="11" t="s">
        <v>234</v>
      </c>
      <c r="I59" s="17" t="s">
        <v>304</v>
      </c>
      <c r="J59" s="21">
        <v>281.3</v>
      </c>
      <c r="K59" s="11" t="s">
        <v>28</v>
      </c>
      <c r="L59" s="11" t="s">
        <v>305</v>
      </c>
      <c r="M59" s="17" t="s">
        <v>284</v>
      </c>
      <c r="N59" s="11" t="s">
        <v>31</v>
      </c>
      <c r="O59" s="17" t="s">
        <v>278</v>
      </c>
      <c r="P59" s="18"/>
    </row>
    <row r="60" s="3" customFormat="1" ht="152" customHeight="1" spans="1:16">
      <c r="A60" s="11" t="s">
        <v>19</v>
      </c>
      <c r="B60" s="11" t="s">
        <v>20</v>
      </c>
      <c r="C60" s="11" t="s">
        <v>306</v>
      </c>
      <c r="D60" s="11" t="s">
        <v>271</v>
      </c>
      <c r="E60" s="11" t="s">
        <v>23</v>
      </c>
      <c r="F60" s="11" t="s">
        <v>307</v>
      </c>
      <c r="G60" s="11" t="s">
        <v>281</v>
      </c>
      <c r="H60" s="11" t="s">
        <v>234</v>
      </c>
      <c r="I60" s="17" t="s">
        <v>308</v>
      </c>
      <c r="J60" s="11">
        <v>171.26</v>
      </c>
      <c r="K60" s="11" t="s">
        <v>28</v>
      </c>
      <c r="L60" s="11" t="s">
        <v>309</v>
      </c>
      <c r="M60" s="17" t="s">
        <v>284</v>
      </c>
      <c r="N60" s="11" t="s">
        <v>31</v>
      </c>
      <c r="O60" s="17" t="s">
        <v>278</v>
      </c>
      <c r="P60" s="18"/>
    </row>
    <row r="61" s="2" customFormat="1" ht="140" customHeight="1" spans="1:16">
      <c r="A61" s="11" t="s">
        <v>19</v>
      </c>
      <c r="B61" s="11" t="s">
        <v>20</v>
      </c>
      <c r="C61" s="11" t="s">
        <v>310</v>
      </c>
      <c r="D61" s="11" t="s">
        <v>271</v>
      </c>
      <c r="E61" s="11" t="s">
        <v>23</v>
      </c>
      <c r="F61" s="11" t="s">
        <v>311</v>
      </c>
      <c r="G61" s="11" t="s">
        <v>281</v>
      </c>
      <c r="H61" s="11" t="s">
        <v>234</v>
      </c>
      <c r="I61" s="17" t="s">
        <v>312</v>
      </c>
      <c r="J61" s="21">
        <v>295.92</v>
      </c>
      <c r="K61" s="11" t="s">
        <v>28</v>
      </c>
      <c r="L61" s="11" t="s">
        <v>313</v>
      </c>
      <c r="M61" s="17" t="s">
        <v>284</v>
      </c>
      <c r="N61" s="11" t="s">
        <v>31</v>
      </c>
      <c r="O61" s="17" t="s">
        <v>278</v>
      </c>
      <c r="P61" s="18"/>
    </row>
    <row r="62" s="2" customFormat="1" ht="103" customHeight="1" spans="1:16">
      <c r="A62" s="11" t="s">
        <v>19</v>
      </c>
      <c r="B62" s="11" t="s">
        <v>20</v>
      </c>
      <c r="C62" s="11" t="s">
        <v>314</v>
      </c>
      <c r="D62" s="11" t="s">
        <v>271</v>
      </c>
      <c r="E62" s="11" t="s">
        <v>23</v>
      </c>
      <c r="F62" s="11" t="s">
        <v>315</v>
      </c>
      <c r="G62" s="11" t="s">
        <v>281</v>
      </c>
      <c r="H62" s="11" t="s">
        <v>234</v>
      </c>
      <c r="I62" s="17" t="s">
        <v>316</v>
      </c>
      <c r="J62" s="21">
        <v>95.03</v>
      </c>
      <c r="K62" s="11" t="s">
        <v>28</v>
      </c>
      <c r="L62" s="11" t="s">
        <v>317</v>
      </c>
      <c r="M62" s="17" t="s">
        <v>284</v>
      </c>
      <c r="N62" s="11" t="s">
        <v>31</v>
      </c>
      <c r="O62" s="17" t="s">
        <v>278</v>
      </c>
      <c r="P62" s="18"/>
    </row>
    <row r="63" s="2" customFormat="1" ht="144" customHeight="1" spans="1:16">
      <c r="A63" s="11" t="s">
        <v>19</v>
      </c>
      <c r="B63" s="11" t="s">
        <v>20</v>
      </c>
      <c r="C63" s="11" t="s">
        <v>318</v>
      </c>
      <c r="D63" s="11" t="s">
        <v>271</v>
      </c>
      <c r="E63" s="11" t="s">
        <v>23</v>
      </c>
      <c r="F63" s="11" t="s">
        <v>319</v>
      </c>
      <c r="G63" s="11" t="s">
        <v>281</v>
      </c>
      <c r="H63" s="11" t="s">
        <v>234</v>
      </c>
      <c r="I63" s="17" t="s">
        <v>320</v>
      </c>
      <c r="J63" s="21">
        <v>62.79</v>
      </c>
      <c r="K63" s="11" t="s">
        <v>28</v>
      </c>
      <c r="L63" s="11" t="s">
        <v>321</v>
      </c>
      <c r="M63" s="17" t="s">
        <v>284</v>
      </c>
      <c r="N63" s="11" t="s">
        <v>31</v>
      </c>
      <c r="O63" s="17" t="s">
        <v>278</v>
      </c>
      <c r="P63" s="18"/>
    </row>
    <row r="64" s="2" customFormat="1" ht="144" customHeight="1" spans="1:16">
      <c r="A64" s="11" t="s">
        <v>19</v>
      </c>
      <c r="B64" s="11" t="s">
        <v>20</v>
      </c>
      <c r="C64" s="11" t="s">
        <v>322</v>
      </c>
      <c r="D64" s="11" t="s">
        <v>271</v>
      </c>
      <c r="E64" s="11" t="s">
        <v>23</v>
      </c>
      <c r="F64" s="11" t="s">
        <v>323</v>
      </c>
      <c r="G64" s="11" t="s">
        <v>272</v>
      </c>
      <c r="H64" s="11" t="s">
        <v>158</v>
      </c>
      <c r="I64" s="17" t="s">
        <v>296</v>
      </c>
      <c r="J64" s="21">
        <v>50</v>
      </c>
      <c r="K64" s="11" t="s">
        <v>28</v>
      </c>
      <c r="L64" s="11" t="s">
        <v>324</v>
      </c>
      <c r="M64" s="17" t="s">
        <v>284</v>
      </c>
      <c r="N64" s="11" t="s">
        <v>31</v>
      </c>
      <c r="O64" s="17" t="s">
        <v>278</v>
      </c>
      <c r="P64" s="18"/>
    </row>
    <row r="65" s="2" customFormat="1" ht="144" customHeight="1" spans="1:16">
      <c r="A65" s="11" t="s">
        <v>19</v>
      </c>
      <c r="B65" s="11" t="s">
        <v>20</v>
      </c>
      <c r="C65" s="11" t="s">
        <v>325</v>
      </c>
      <c r="D65" s="11" t="s">
        <v>271</v>
      </c>
      <c r="E65" s="11" t="s">
        <v>23</v>
      </c>
      <c r="F65" s="11" t="s">
        <v>326</v>
      </c>
      <c r="G65" s="11" t="s">
        <v>281</v>
      </c>
      <c r="H65" s="11" t="s">
        <v>234</v>
      </c>
      <c r="I65" s="17" t="s">
        <v>327</v>
      </c>
      <c r="J65" s="11">
        <v>151.83</v>
      </c>
      <c r="K65" s="11" t="s">
        <v>28</v>
      </c>
      <c r="L65" s="11" t="s">
        <v>328</v>
      </c>
      <c r="M65" s="11" t="s">
        <v>284</v>
      </c>
      <c r="N65" s="11" t="s">
        <v>31</v>
      </c>
      <c r="O65" s="11" t="s">
        <v>278</v>
      </c>
      <c r="P65" s="11"/>
    </row>
    <row r="66" s="2" customFormat="1" ht="144" customHeight="1" spans="1:16">
      <c r="A66" s="11" t="s">
        <v>19</v>
      </c>
      <c r="B66" s="11" t="s">
        <v>20</v>
      </c>
      <c r="C66" s="11" t="s">
        <v>329</v>
      </c>
      <c r="D66" s="11" t="s">
        <v>271</v>
      </c>
      <c r="E66" s="11" t="s">
        <v>23</v>
      </c>
      <c r="F66" s="11" t="s">
        <v>330</v>
      </c>
      <c r="G66" s="11" t="s">
        <v>272</v>
      </c>
      <c r="H66" s="11" t="s">
        <v>331</v>
      </c>
      <c r="I66" s="17" t="s">
        <v>332</v>
      </c>
      <c r="J66" s="21">
        <v>60</v>
      </c>
      <c r="K66" s="11" t="s">
        <v>333</v>
      </c>
      <c r="L66" s="11" t="s">
        <v>334</v>
      </c>
      <c r="M66" s="17" t="s">
        <v>284</v>
      </c>
      <c r="N66" s="11" t="s">
        <v>31</v>
      </c>
      <c r="O66" s="17" t="s">
        <v>278</v>
      </c>
      <c r="P66" s="18" t="s">
        <v>335</v>
      </c>
    </row>
    <row r="67" s="2" customFormat="1" ht="125" customHeight="1" spans="1:16">
      <c r="A67" s="11" t="s">
        <v>19</v>
      </c>
      <c r="B67" s="11" t="s">
        <v>20</v>
      </c>
      <c r="C67" s="11" t="s">
        <v>336</v>
      </c>
      <c r="D67" s="11" t="s">
        <v>271</v>
      </c>
      <c r="E67" s="11" t="s">
        <v>23</v>
      </c>
      <c r="F67" s="11" t="s">
        <v>337</v>
      </c>
      <c r="G67" s="11" t="s">
        <v>281</v>
      </c>
      <c r="H67" s="11" t="s">
        <v>234</v>
      </c>
      <c r="I67" s="17" t="s">
        <v>338</v>
      </c>
      <c r="J67" s="21">
        <v>267.44</v>
      </c>
      <c r="K67" s="11" t="s">
        <v>28</v>
      </c>
      <c r="L67" s="11" t="s">
        <v>339</v>
      </c>
      <c r="M67" s="17" t="s">
        <v>284</v>
      </c>
      <c r="N67" s="11" t="s">
        <v>31</v>
      </c>
      <c r="O67" s="17" t="s">
        <v>278</v>
      </c>
      <c r="P67" s="18"/>
    </row>
    <row r="68" s="3" customFormat="1" ht="108" customHeight="1" spans="1:16">
      <c r="A68" s="11" t="s">
        <v>19</v>
      </c>
      <c r="B68" s="11" t="s">
        <v>20</v>
      </c>
      <c r="C68" s="11" t="s">
        <v>340</v>
      </c>
      <c r="D68" s="11" t="s">
        <v>271</v>
      </c>
      <c r="E68" s="11" t="s">
        <v>23</v>
      </c>
      <c r="F68" s="11" t="s">
        <v>341</v>
      </c>
      <c r="G68" s="11" t="s">
        <v>272</v>
      </c>
      <c r="H68" s="11" t="s">
        <v>331</v>
      </c>
      <c r="I68" s="17" t="s">
        <v>342</v>
      </c>
      <c r="J68" s="21">
        <v>87</v>
      </c>
      <c r="K68" s="11" t="s">
        <v>343</v>
      </c>
      <c r="L68" s="11" t="s">
        <v>344</v>
      </c>
      <c r="M68" s="17" t="s">
        <v>284</v>
      </c>
      <c r="N68" s="11" t="s">
        <v>31</v>
      </c>
      <c r="O68" s="17" t="s">
        <v>278</v>
      </c>
      <c r="P68" s="18"/>
    </row>
    <row r="69" s="3" customFormat="1" ht="108" customHeight="1" spans="1:16">
      <c r="A69" s="11" t="s">
        <v>19</v>
      </c>
      <c r="B69" s="11" t="s">
        <v>20</v>
      </c>
      <c r="C69" s="11" t="s">
        <v>345</v>
      </c>
      <c r="D69" s="11" t="s">
        <v>271</v>
      </c>
      <c r="E69" s="11" t="s">
        <v>23</v>
      </c>
      <c r="F69" s="11" t="s">
        <v>346</v>
      </c>
      <c r="G69" s="11" t="s">
        <v>281</v>
      </c>
      <c r="H69" s="11" t="s">
        <v>234</v>
      </c>
      <c r="I69" s="17" t="s">
        <v>282</v>
      </c>
      <c r="J69" s="21">
        <v>223.68</v>
      </c>
      <c r="K69" s="11" t="s">
        <v>28</v>
      </c>
      <c r="L69" s="11" t="s">
        <v>347</v>
      </c>
      <c r="M69" s="17" t="s">
        <v>284</v>
      </c>
      <c r="N69" s="11" t="s">
        <v>31</v>
      </c>
      <c r="O69" s="17" t="s">
        <v>278</v>
      </c>
      <c r="P69" s="18"/>
    </row>
    <row r="70" s="3" customFormat="1" ht="108" customHeight="1" spans="1:16">
      <c r="A70" s="11" t="s">
        <v>19</v>
      </c>
      <c r="B70" s="11" t="s">
        <v>20</v>
      </c>
      <c r="C70" s="11" t="s">
        <v>348</v>
      </c>
      <c r="D70" s="11" t="s">
        <v>271</v>
      </c>
      <c r="E70" s="11" t="s">
        <v>23</v>
      </c>
      <c r="F70" s="11" t="s">
        <v>349</v>
      </c>
      <c r="G70" s="11" t="s">
        <v>350</v>
      </c>
      <c r="H70" s="11" t="s">
        <v>170</v>
      </c>
      <c r="I70" s="17" t="s">
        <v>351</v>
      </c>
      <c r="J70" s="21">
        <v>230</v>
      </c>
      <c r="K70" s="11" t="s">
        <v>28</v>
      </c>
      <c r="L70" s="11" t="s">
        <v>352</v>
      </c>
      <c r="M70" s="17" t="s">
        <v>284</v>
      </c>
      <c r="N70" s="11" t="s">
        <v>31</v>
      </c>
      <c r="O70" s="17" t="s">
        <v>278</v>
      </c>
      <c r="P70" s="18"/>
    </row>
    <row r="71" s="3" customFormat="1" ht="108" customHeight="1" spans="1:16">
      <c r="A71" s="11" t="s">
        <v>19</v>
      </c>
      <c r="B71" s="11" t="s">
        <v>20</v>
      </c>
      <c r="C71" s="11" t="s">
        <v>353</v>
      </c>
      <c r="D71" s="11" t="s">
        <v>271</v>
      </c>
      <c r="E71" s="11" t="s">
        <v>23</v>
      </c>
      <c r="F71" s="11" t="s">
        <v>354</v>
      </c>
      <c r="G71" s="11" t="s">
        <v>281</v>
      </c>
      <c r="H71" s="11" t="s">
        <v>234</v>
      </c>
      <c r="I71" s="17" t="s">
        <v>282</v>
      </c>
      <c r="J71" s="21">
        <v>300</v>
      </c>
      <c r="K71" s="11" t="s">
        <v>28</v>
      </c>
      <c r="L71" s="11" t="s">
        <v>355</v>
      </c>
      <c r="M71" s="17" t="s">
        <v>284</v>
      </c>
      <c r="N71" s="11" t="s">
        <v>31</v>
      </c>
      <c r="O71" s="17" t="s">
        <v>278</v>
      </c>
      <c r="P71" s="18"/>
    </row>
    <row r="72" s="2" customFormat="1" ht="108" customHeight="1" spans="1:16">
      <c r="A72" s="11" t="s">
        <v>19</v>
      </c>
      <c r="B72" s="11" t="s">
        <v>20</v>
      </c>
      <c r="C72" s="11" t="s">
        <v>356</v>
      </c>
      <c r="D72" s="11" t="s">
        <v>271</v>
      </c>
      <c r="E72" s="11" t="s">
        <v>23</v>
      </c>
      <c r="F72" s="11" t="s">
        <v>357</v>
      </c>
      <c r="G72" s="11" t="s">
        <v>281</v>
      </c>
      <c r="H72" s="11" t="s">
        <v>234</v>
      </c>
      <c r="I72" s="17" t="s">
        <v>358</v>
      </c>
      <c r="J72" s="21">
        <v>270</v>
      </c>
      <c r="K72" s="11" t="s">
        <v>28</v>
      </c>
      <c r="L72" s="11" t="s">
        <v>359</v>
      </c>
      <c r="M72" s="17" t="s">
        <v>284</v>
      </c>
      <c r="N72" s="11" t="s">
        <v>31</v>
      </c>
      <c r="O72" s="17" t="s">
        <v>278</v>
      </c>
      <c r="P72" s="18"/>
    </row>
    <row r="73" s="3" customFormat="1" ht="114" customHeight="1" spans="1:16">
      <c r="A73" s="11" t="s">
        <v>19</v>
      </c>
      <c r="B73" s="11" t="s">
        <v>20</v>
      </c>
      <c r="C73" s="11" t="s">
        <v>360</v>
      </c>
      <c r="D73" s="11" t="s">
        <v>271</v>
      </c>
      <c r="E73" s="11" t="s">
        <v>23</v>
      </c>
      <c r="F73" s="11" t="s">
        <v>361</v>
      </c>
      <c r="G73" s="11" t="s">
        <v>272</v>
      </c>
      <c r="H73" s="11" t="s">
        <v>42</v>
      </c>
      <c r="I73" s="17" t="s">
        <v>296</v>
      </c>
      <c r="J73" s="11">
        <v>50</v>
      </c>
      <c r="K73" s="11" t="s">
        <v>28</v>
      </c>
      <c r="L73" s="11" t="s">
        <v>362</v>
      </c>
      <c r="M73" s="17" t="s">
        <v>284</v>
      </c>
      <c r="N73" s="11" t="s">
        <v>31</v>
      </c>
      <c r="O73" s="17" t="s">
        <v>278</v>
      </c>
      <c r="P73" s="11" t="s">
        <v>220</v>
      </c>
    </row>
    <row r="74" s="2" customFormat="1" ht="120" customHeight="1" spans="1:16">
      <c r="A74" s="11" t="s">
        <v>19</v>
      </c>
      <c r="B74" s="11" t="s">
        <v>20</v>
      </c>
      <c r="C74" s="11" t="s">
        <v>363</v>
      </c>
      <c r="D74" s="11" t="s">
        <v>271</v>
      </c>
      <c r="E74" s="11" t="s">
        <v>23</v>
      </c>
      <c r="F74" s="11" t="s">
        <v>364</v>
      </c>
      <c r="G74" s="11" t="s">
        <v>281</v>
      </c>
      <c r="H74" s="11" t="s">
        <v>234</v>
      </c>
      <c r="I74" s="17" t="s">
        <v>365</v>
      </c>
      <c r="J74" s="21">
        <v>224.5</v>
      </c>
      <c r="K74" s="11" t="s">
        <v>28</v>
      </c>
      <c r="L74" s="11" t="s">
        <v>366</v>
      </c>
      <c r="M74" s="17" t="s">
        <v>284</v>
      </c>
      <c r="N74" s="11" t="s">
        <v>31</v>
      </c>
      <c r="O74" s="17" t="s">
        <v>278</v>
      </c>
      <c r="P74" s="18"/>
    </row>
    <row r="75" s="2" customFormat="1" ht="181" customHeight="1" spans="1:16">
      <c r="A75" s="11" t="s">
        <v>19</v>
      </c>
      <c r="B75" s="11" t="s">
        <v>20</v>
      </c>
      <c r="C75" s="11" t="s">
        <v>367</v>
      </c>
      <c r="D75" s="11" t="s">
        <v>271</v>
      </c>
      <c r="E75" s="11" t="s">
        <v>23</v>
      </c>
      <c r="F75" s="11" t="s">
        <v>368</v>
      </c>
      <c r="G75" s="11" t="s">
        <v>369</v>
      </c>
      <c r="H75" s="11" t="s">
        <v>370</v>
      </c>
      <c r="I75" s="17" t="s">
        <v>371</v>
      </c>
      <c r="J75" s="21">
        <v>188.16</v>
      </c>
      <c r="K75" s="11" t="s">
        <v>28</v>
      </c>
      <c r="L75" s="11" t="s">
        <v>372</v>
      </c>
      <c r="M75" s="17" t="s">
        <v>284</v>
      </c>
      <c r="N75" s="11" t="s">
        <v>31</v>
      </c>
      <c r="O75" s="17" t="s">
        <v>278</v>
      </c>
      <c r="P75" s="18"/>
    </row>
    <row r="76" s="2" customFormat="1" ht="135" customHeight="1" spans="1:16">
      <c r="A76" s="11" t="s">
        <v>19</v>
      </c>
      <c r="B76" s="11" t="s">
        <v>20</v>
      </c>
      <c r="C76" s="11" t="s">
        <v>373</v>
      </c>
      <c r="D76" s="11" t="s">
        <v>271</v>
      </c>
      <c r="E76" s="11" t="s">
        <v>23</v>
      </c>
      <c r="F76" s="11" t="s">
        <v>374</v>
      </c>
      <c r="G76" s="11" t="s">
        <v>281</v>
      </c>
      <c r="H76" s="11" t="s">
        <v>234</v>
      </c>
      <c r="I76" s="17" t="s">
        <v>375</v>
      </c>
      <c r="J76" s="21">
        <v>350</v>
      </c>
      <c r="K76" s="11" t="s">
        <v>28</v>
      </c>
      <c r="L76" s="11" t="s">
        <v>376</v>
      </c>
      <c r="M76" s="17" t="s">
        <v>284</v>
      </c>
      <c r="N76" s="11" t="s">
        <v>31</v>
      </c>
      <c r="O76" s="17" t="s">
        <v>278</v>
      </c>
      <c r="P76" s="18"/>
    </row>
    <row r="77" s="2" customFormat="1" ht="131" customHeight="1" spans="1:16">
      <c r="A77" s="11" t="s">
        <v>19</v>
      </c>
      <c r="B77" s="11" t="s">
        <v>20</v>
      </c>
      <c r="C77" s="11" t="s">
        <v>377</v>
      </c>
      <c r="D77" s="11" t="s">
        <v>271</v>
      </c>
      <c r="E77" s="11" t="s">
        <v>23</v>
      </c>
      <c r="F77" s="11" t="s">
        <v>378</v>
      </c>
      <c r="G77" s="11" t="s">
        <v>281</v>
      </c>
      <c r="H77" s="11" t="s">
        <v>234</v>
      </c>
      <c r="I77" s="17" t="s">
        <v>282</v>
      </c>
      <c r="J77" s="21">
        <v>300</v>
      </c>
      <c r="K77" s="11" t="s">
        <v>28</v>
      </c>
      <c r="L77" s="11" t="s">
        <v>379</v>
      </c>
      <c r="M77" s="17" t="s">
        <v>284</v>
      </c>
      <c r="N77" s="11" t="s">
        <v>31</v>
      </c>
      <c r="O77" s="17" t="s">
        <v>278</v>
      </c>
      <c r="P77" s="18"/>
    </row>
    <row r="78" s="2" customFormat="1" ht="116" customHeight="1" spans="1:16">
      <c r="A78" s="11" t="s">
        <v>19</v>
      </c>
      <c r="B78" s="11" t="s">
        <v>20</v>
      </c>
      <c r="C78" s="11" t="s">
        <v>380</v>
      </c>
      <c r="D78" s="11" t="s">
        <v>271</v>
      </c>
      <c r="E78" s="11" t="s">
        <v>23</v>
      </c>
      <c r="F78" s="11" t="s">
        <v>381</v>
      </c>
      <c r="G78" s="11" t="s">
        <v>272</v>
      </c>
      <c r="H78" s="11" t="s">
        <v>51</v>
      </c>
      <c r="I78" s="17" t="s">
        <v>282</v>
      </c>
      <c r="J78" s="21">
        <v>300</v>
      </c>
      <c r="K78" s="11" t="s">
        <v>28</v>
      </c>
      <c r="L78" s="11" t="s">
        <v>382</v>
      </c>
      <c r="M78" s="17" t="s">
        <v>284</v>
      </c>
      <c r="N78" s="11" t="s">
        <v>31</v>
      </c>
      <c r="O78" s="17" t="s">
        <v>278</v>
      </c>
      <c r="P78" s="18"/>
    </row>
    <row r="79" s="2" customFormat="1" ht="120" customHeight="1" spans="1:16">
      <c r="A79" s="11" t="s">
        <v>19</v>
      </c>
      <c r="B79" s="11" t="s">
        <v>20</v>
      </c>
      <c r="C79" s="11" t="s">
        <v>383</v>
      </c>
      <c r="D79" s="11" t="s">
        <v>271</v>
      </c>
      <c r="E79" s="11" t="s">
        <v>23</v>
      </c>
      <c r="F79" s="11" t="s">
        <v>384</v>
      </c>
      <c r="G79" s="11" t="s">
        <v>281</v>
      </c>
      <c r="H79" s="11" t="s">
        <v>234</v>
      </c>
      <c r="I79" s="17" t="s">
        <v>385</v>
      </c>
      <c r="J79" s="21">
        <v>297.13</v>
      </c>
      <c r="K79" s="11" t="s">
        <v>28</v>
      </c>
      <c r="L79" s="11" t="s">
        <v>386</v>
      </c>
      <c r="M79" s="17" t="s">
        <v>284</v>
      </c>
      <c r="N79" s="11" t="s">
        <v>31</v>
      </c>
      <c r="O79" s="17" t="s">
        <v>278</v>
      </c>
      <c r="P79" s="18"/>
    </row>
    <row r="80" s="2" customFormat="1" ht="103" customHeight="1" spans="1:16">
      <c r="A80" s="11" t="s">
        <v>19</v>
      </c>
      <c r="B80" s="11" t="s">
        <v>20</v>
      </c>
      <c r="C80" s="11" t="s">
        <v>387</v>
      </c>
      <c r="D80" s="11" t="s">
        <v>271</v>
      </c>
      <c r="E80" s="11" t="s">
        <v>23</v>
      </c>
      <c r="F80" s="11" t="s">
        <v>388</v>
      </c>
      <c r="G80" s="11" t="s">
        <v>281</v>
      </c>
      <c r="H80" s="11" t="s">
        <v>234</v>
      </c>
      <c r="I80" s="17" t="s">
        <v>332</v>
      </c>
      <c r="J80" s="21">
        <v>60</v>
      </c>
      <c r="K80" s="11" t="s">
        <v>28</v>
      </c>
      <c r="L80" s="11" t="s">
        <v>389</v>
      </c>
      <c r="M80" s="17" t="s">
        <v>284</v>
      </c>
      <c r="N80" s="11" t="s">
        <v>31</v>
      </c>
      <c r="O80" s="17" t="s">
        <v>278</v>
      </c>
      <c r="P80" s="18"/>
    </row>
    <row r="81" s="2" customFormat="1" ht="103" customHeight="1" spans="1:16">
      <c r="A81" s="11" t="s">
        <v>19</v>
      </c>
      <c r="B81" s="11" t="s">
        <v>20</v>
      </c>
      <c r="C81" s="11" t="s">
        <v>390</v>
      </c>
      <c r="D81" s="11" t="s">
        <v>271</v>
      </c>
      <c r="E81" s="11" t="s">
        <v>23</v>
      </c>
      <c r="F81" s="11" t="s">
        <v>391</v>
      </c>
      <c r="G81" s="11" t="s">
        <v>281</v>
      </c>
      <c r="H81" s="11" t="s">
        <v>234</v>
      </c>
      <c r="I81" s="17" t="s">
        <v>392</v>
      </c>
      <c r="J81" s="21">
        <v>105</v>
      </c>
      <c r="K81" s="11" t="s">
        <v>28</v>
      </c>
      <c r="L81" s="11" t="s">
        <v>393</v>
      </c>
      <c r="M81" s="17" t="s">
        <v>284</v>
      </c>
      <c r="N81" s="11" t="s">
        <v>31</v>
      </c>
      <c r="O81" s="17" t="s">
        <v>278</v>
      </c>
      <c r="P81" s="18"/>
    </row>
    <row r="82" s="2" customFormat="1" ht="103" customHeight="1" spans="1:16">
      <c r="A82" s="11" t="s">
        <v>19</v>
      </c>
      <c r="B82" s="11" t="s">
        <v>20</v>
      </c>
      <c r="C82" s="11" t="s">
        <v>394</v>
      </c>
      <c r="D82" s="11" t="s">
        <v>271</v>
      </c>
      <c r="E82" s="11" t="s">
        <v>23</v>
      </c>
      <c r="F82" s="11" t="s">
        <v>395</v>
      </c>
      <c r="G82" s="11" t="s">
        <v>281</v>
      </c>
      <c r="H82" s="11" t="s">
        <v>234</v>
      </c>
      <c r="I82" s="17" t="s">
        <v>396</v>
      </c>
      <c r="J82" s="21">
        <v>134.15</v>
      </c>
      <c r="K82" s="11" t="s">
        <v>28</v>
      </c>
      <c r="L82" s="11" t="s">
        <v>397</v>
      </c>
      <c r="M82" s="17" t="s">
        <v>284</v>
      </c>
      <c r="N82" s="11" t="s">
        <v>31</v>
      </c>
      <c r="O82" s="17" t="s">
        <v>278</v>
      </c>
      <c r="P82" s="18"/>
    </row>
    <row r="83" s="4" customFormat="1" ht="103" customHeight="1" spans="1:16">
      <c r="A83" s="11" t="s">
        <v>19</v>
      </c>
      <c r="B83" s="11" t="s">
        <v>20</v>
      </c>
      <c r="C83" s="11" t="s">
        <v>398</v>
      </c>
      <c r="D83" s="11" t="s">
        <v>271</v>
      </c>
      <c r="E83" s="11" t="s">
        <v>23</v>
      </c>
      <c r="F83" s="11" t="s">
        <v>399</v>
      </c>
      <c r="G83" s="11" t="s">
        <v>281</v>
      </c>
      <c r="H83" s="11" t="s">
        <v>234</v>
      </c>
      <c r="I83" s="17" t="s">
        <v>400</v>
      </c>
      <c r="J83" s="11">
        <v>35.91</v>
      </c>
      <c r="K83" s="11" t="s">
        <v>28</v>
      </c>
      <c r="L83" s="11" t="s">
        <v>401</v>
      </c>
      <c r="M83" s="17" t="s">
        <v>284</v>
      </c>
      <c r="N83" s="11" t="s">
        <v>31</v>
      </c>
      <c r="O83" s="17" t="s">
        <v>278</v>
      </c>
      <c r="P83" s="18"/>
    </row>
    <row r="84" s="2" customFormat="1" ht="130" customHeight="1" spans="1:16">
      <c r="A84" s="11" t="s">
        <v>19</v>
      </c>
      <c r="B84" s="11" t="s">
        <v>20</v>
      </c>
      <c r="C84" s="11" t="s">
        <v>402</v>
      </c>
      <c r="D84" s="11" t="s">
        <v>271</v>
      </c>
      <c r="E84" s="11" t="s">
        <v>23</v>
      </c>
      <c r="F84" s="11" t="s">
        <v>403</v>
      </c>
      <c r="G84" s="11" t="s">
        <v>272</v>
      </c>
      <c r="H84" s="11" t="s">
        <v>76</v>
      </c>
      <c r="I84" s="17" t="s">
        <v>404</v>
      </c>
      <c r="J84" s="21">
        <v>180</v>
      </c>
      <c r="K84" s="11" t="s">
        <v>28</v>
      </c>
      <c r="L84" s="11" t="s">
        <v>405</v>
      </c>
      <c r="M84" s="17" t="s">
        <v>284</v>
      </c>
      <c r="N84" s="11" t="s">
        <v>31</v>
      </c>
      <c r="O84" s="17" t="s">
        <v>278</v>
      </c>
      <c r="P84" s="18"/>
    </row>
    <row r="85" s="2" customFormat="1" ht="103" customHeight="1" spans="1:16">
      <c r="A85" s="11" t="s">
        <v>19</v>
      </c>
      <c r="B85" s="11" t="s">
        <v>20</v>
      </c>
      <c r="C85" s="11" t="s">
        <v>406</v>
      </c>
      <c r="D85" s="11" t="s">
        <v>271</v>
      </c>
      <c r="E85" s="11" t="s">
        <v>23</v>
      </c>
      <c r="F85" s="11" t="s">
        <v>407</v>
      </c>
      <c r="G85" s="11" t="s">
        <v>272</v>
      </c>
      <c r="H85" s="11" t="s">
        <v>148</v>
      </c>
      <c r="I85" s="17" t="s">
        <v>332</v>
      </c>
      <c r="J85" s="21">
        <v>60</v>
      </c>
      <c r="K85" s="11" t="s">
        <v>28</v>
      </c>
      <c r="L85" s="11" t="s">
        <v>408</v>
      </c>
      <c r="M85" s="17" t="s">
        <v>284</v>
      </c>
      <c r="N85" s="11" t="s">
        <v>31</v>
      </c>
      <c r="O85" s="17" t="s">
        <v>278</v>
      </c>
      <c r="P85" s="18"/>
    </row>
    <row r="86" s="3" customFormat="1" ht="263" customHeight="1" spans="1:16">
      <c r="A86" s="11" t="s">
        <v>19</v>
      </c>
      <c r="B86" s="11" t="s">
        <v>20</v>
      </c>
      <c r="C86" s="11" t="s">
        <v>409</v>
      </c>
      <c r="D86" s="11" t="s">
        <v>271</v>
      </c>
      <c r="E86" s="11" t="s">
        <v>23</v>
      </c>
      <c r="F86" s="11" t="s">
        <v>410</v>
      </c>
      <c r="G86" s="11" t="s">
        <v>281</v>
      </c>
      <c r="H86" s="11" t="s">
        <v>234</v>
      </c>
      <c r="I86" s="17" t="s">
        <v>411</v>
      </c>
      <c r="J86" s="21">
        <v>332.04</v>
      </c>
      <c r="K86" s="11" t="s">
        <v>28</v>
      </c>
      <c r="L86" s="11" t="s">
        <v>412</v>
      </c>
      <c r="M86" s="17" t="s">
        <v>284</v>
      </c>
      <c r="N86" s="11" t="s">
        <v>31</v>
      </c>
      <c r="O86" s="17" t="s">
        <v>278</v>
      </c>
      <c r="P86" s="18"/>
    </row>
    <row r="87" s="3" customFormat="1" ht="123" customHeight="1" spans="1:16">
      <c r="A87" s="11" t="s">
        <v>19</v>
      </c>
      <c r="B87" s="11" t="s">
        <v>20</v>
      </c>
      <c r="C87" s="11" t="s">
        <v>413</v>
      </c>
      <c r="D87" s="11" t="s">
        <v>271</v>
      </c>
      <c r="E87" s="11" t="s">
        <v>23</v>
      </c>
      <c r="F87" s="11" t="s">
        <v>414</v>
      </c>
      <c r="G87" s="11" t="s">
        <v>281</v>
      </c>
      <c r="H87" s="11" t="s">
        <v>234</v>
      </c>
      <c r="I87" s="17" t="s">
        <v>415</v>
      </c>
      <c r="J87" s="21">
        <v>78.54</v>
      </c>
      <c r="K87" s="11" t="s">
        <v>28</v>
      </c>
      <c r="L87" s="11" t="s">
        <v>416</v>
      </c>
      <c r="M87" s="17" t="s">
        <v>284</v>
      </c>
      <c r="N87" s="11" t="s">
        <v>31</v>
      </c>
      <c r="O87" s="17" t="s">
        <v>278</v>
      </c>
      <c r="P87" s="18"/>
    </row>
    <row r="88" s="3" customFormat="1" ht="144" customHeight="1" spans="1:16">
      <c r="A88" s="11" t="s">
        <v>19</v>
      </c>
      <c r="B88" s="11" t="s">
        <v>20</v>
      </c>
      <c r="C88" s="11" t="s">
        <v>417</v>
      </c>
      <c r="D88" s="11" t="s">
        <v>271</v>
      </c>
      <c r="E88" s="11" t="s">
        <v>23</v>
      </c>
      <c r="F88" s="11" t="s">
        <v>418</v>
      </c>
      <c r="G88" s="11" t="s">
        <v>281</v>
      </c>
      <c r="H88" s="11" t="s">
        <v>234</v>
      </c>
      <c r="I88" s="17" t="s">
        <v>282</v>
      </c>
      <c r="J88" s="21">
        <v>300</v>
      </c>
      <c r="K88" s="11" t="s">
        <v>28</v>
      </c>
      <c r="L88" s="11" t="s">
        <v>419</v>
      </c>
      <c r="M88" s="17" t="s">
        <v>284</v>
      </c>
      <c r="N88" s="11" t="s">
        <v>31</v>
      </c>
      <c r="O88" s="17" t="s">
        <v>278</v>
      </c>
      <c r="P88" s="18"/>
    </row>
    <row r="89" s="3" customFormat="1" ht="156" customHeight="1" spans="1:16">
      <c r="A89" s="11" t="s">
        <v>19</v>
      </c>
      <c r="B89" s="11" t="s">
        <v>20</v>
      </c>
      <c r="C89" s="11" t="s">
        <v>420</v>
      </c>
      <c r="D89" s="11" t="s">
        <v>271</v>
      </c>
      <c r="E89" s="11" t="s">
        <v>23</v>
      </c>
      <c r="F89" s="11" t="s">
        <v>421</v>
      </c>
      <c r="G89" s="11" t="s">
        <v>281</v>
      </c>
      <c r="H89" s="11" t="s">
        <v>234</v>
      </c>
      <c r="I89" s="17" t="s">
        <v>422</v>
      </c>
      <c r="J89" s="21">
        <v>257.51</v>
      </c>
      <c r="K89" s="11" t="s">
        <v>28</v>
      </c>
      <c r="L89" s="11" t="s">
        <v>423</v>
      </c>
      <c r="M89" s="17" t="s">
        <v>284</v>
      </c>
      <c r="N89" s="11" t="s">
        <v>31</v>
      </c>
      <c r="O89" s="17" t="s">
        <v>278</v>
      </c>
      <c r="P89" s="18"/>
    </row>
    <row r="90" s="2" customFormat="1" ht="103" customHeight="1" spans="1:16">
      <c r="A90" s="11" t="s">
        <v>19</v>
      </c>
      <c r="B90" s="11" t="s">
        <v>20</v>
      </c>
      <c r="C90" s="11" t="s">
        <v>424</v>
      </c>
      <c r="D90" s="11" t="s">
        <v>271</v>
      </c>
      <c r="E90" s="11" t="s">
        <v>23</v>
      </c>
      <c r="F90" s="11" t="s">
        <v>425</v>
      </c>
      <c r="G90" s="11" t="s">
        <v>281</v>
      </c>
      <c r="H90" s="11" t="s">
        <v>234</v>
      </c>
      <c r="I90" s="17" t="s">
        <v>426</v>
      </c>
      <c r="J90" s="11">
        <v>120</v>
      </c>
      <c r="K90" s="11" t="s">
        <v>28</v>
      </c>
      <c r="L90" s="11" t="s">
        <v>427</v>
      </c>
      <c r="M90" s="17" t="s">
        <v>284</v>
      </c>
      <c r="N90" s="11" t="s">
        <v>31</v>
      </c>
      <c r="O90" s="17" t="s">
        <v>278</v>
      </c>
      <c r="P90" s="18"/>
    </row>
    <row r="91" s="3" customFormat="1" ht="150" customHeight="1" spans="1:16">
      <c r="A91" s="11" t="s">
        <v>19</v>
      </c>
      <c r="B91" s="11" t="s">
        <v>20</v>
      </c>
      <c r="C91" s="11" t="s">
        <v>428</v>
      </c>
      <c r="D91" s="11" t="s">
        <v>271</v>
      </c>
      <c r="E91" s="11" t="s">
        <v>23</v>
      </c>
      <c r="F91" s="11" t="s">
        <v>429</v>
      </c>
      <c r="G91" s="11" t="s">
        <v>281</v>
      </c>
      <c r="H91" s="11" t="s">
        <v>234</v>
      </c>
      <c r="I91" s="17" t="s">
        <v>282</v>
      </c>
      <c r="J91" s="21">
        <v>300</v>
      </c>
      <c r="K91" s="11" t="s">
        <v>28</v>
      </c>
      <c r="L91" s="11" t="s">
        <v>430</v>
      </c>
      <c r="M91" s="17" t="s">
        <v>284</v>
      </c>
      <c r="N91" s="11" t="s">
        <v>31</v>
      </c>
      <c r="O91" s="17" t="s">
        <v>278</v>
      </c>
      <c r="P91" s="18" t="s">
        <v>431</v>
      </c>
    </row>
    <row r="92" s="2" customFormat="1" ht="116" customHeight="1" spans="1:16">
      <c r="A92" s="11" t="s">
        <v>19</v>
      </c>
      <c r="B92" s="11" t="s">
        <v>20</v>
      </c>
      <c r="C92" s="11" t="s">
        <v>432</v>
      </c>
      <c r="D92" s="11" t="s">
        <v>271</v>
      </c>
      <c r="E92" s="11" t="s">
        <v>23</v>
      </c>
      <c r="F92" s="11" t="s">
        <v>433</v>
      </c>
      <c r="G92" s="11" t="s">
        <v>281</v>
      </c>
      <c r="H92" s="11" t="s">
        <v>234</v>
      </c>
      <c r="I92" s="17" t="s">
        <v>434</v>
      </c>
      <c r="J92" s="11">
        <v>150</v>
      </c>
      <c r="K92" s="11" t="s">
        <v>28</v>
      </c>
      <c r="L92" s="11" t="s">
        <v>435</v>
      </c>
      <c r="M92" s="17" t="s">
        <v>284</v>
      </c>
      <c r="N92" s="11" t="s">
        <v>31</v>
      </c>
      <c r="O92" s="17" t="s">
        <v>278</v>
      </c>
      <c r="P92" s="18"/>
    </row>
    <row r="93" s="3" customFormat="1" ht="104" customHeight="1" spans="1:16">
      <c r="A93" s="11" t="s">
        <v>19</v>
      </c>
      <c r="B93" s="11" t="s">
        <v>20</v>
      </c>
      <c r="C93" s="11" t="s">
        <v>436</v>
      </c>
      <c r="D93" s="11" t="s">
        <v>271</v>
      </c>
      <c r="E93" s="11" t="s">
        <v>23</v>
      </c>
      <c r="F93" s="11" t="s">
        <v>437</v>
      </c>
      <c r="G93" s="11" t="s">
        <v>281</v>
      </c>
      <c r="H93" s="11" t="s">
        <v>234</v>
      </c>
      <c r="I93" s="17" t="s">
        <v>438</v>
      </c>
      <c r="J93" s="11">
        <v>115.99</v>
      </c>
      <c r="K93" s="11" t="s">
        <v>28</v>
      </c>
      <c r="L93" s="11" t="s">
        <v>439</v>
      </c>
      <c r="M93" s="17" t="s">
        <v>284</v>
      </c>
      <c r="N93" s="11" t="s">
        <v>31</v>
      </c>
      <c r="O93" s="17" t="s">
        <v>278</v>
      </c>
      <c r="P93" s="18"/>
    </row>
    <row r="94" s="2" customFormat="1" ht="127" customHeight="1" spans="1:16">
      <c r="A94" s="11" t="s">
        <v>19</v>
      </c>
      <c r="B94" s="11" t="s">
        <v>20</v>
      </c>
      <c r="C94" s="11" t="s">
        <v>440</v>
      </c>
      <c r="D94" s="11" t="s">
        <v>271</v>
      </c>
      <c r="E94" s="11" t="s">
        <v>23</v>
      </c>
      <c r="F94" s="11" t="s">
        <v>441</v>
      </c>
      <c r="G94" s="11" t="s">
        <v>272</v>
      </c>
      <c r="H94" s="11" t="s">
        <v>96</v>
      </c>
      <c r="I94" s="17" t="s">
        <v>442</v>
      </c>
      <c r="J94" s="21">
        <v>200</v>
      </c>
      <c r="K94" s="11" t="s">
        <v>28</v>
      </c>
      <c r="L94" s="11" t="s">
        <v>443</v>
      </c>
      <c r="M94" s="17" t="s">
        <v>284</v>
      </c>
      <c r="N94" s="11" t="s">
        <v>31</v>
      </c>
      <c r="O94" s="17" t="s">
        <v>278</v>
      </c>
      <c r="P94" s="18"/>
    </row>
    <row r="95" s="2" customFormat="1" ht="112" customHeight="1" spans="1:16">
      <c r="A95" s="11" t="s">
        <v>19</v>
      </c>
      <c r="B95" s="11" t="s">
        <v>20</v>
      </c>
      <c r="C95" s="11" t="s">
        <v>444</v>
      </c>
      <c r="D95" s="11" t="s">
        <v>271</v>
      </c>
      <c r="E95" s="11" t="s">
        <v>23</v>
      </c>
      <c r="F95" s="11" t="s">
        <v>445</v>
      </c>
      <c r="G95" s="11" t="s">
        <v>281</v>
      </c>
      <c r="H95" s="11" t="s">
        <v>234</v>
      </c>
      <c r="I95" s="17" t="s">
        <v>446</v>
      </c>
      <c r="J95" s="11">
        <v>208.19</v>
      </c>
      <c r="K95" s="11" t="s">
        <v>28</v>
      </c>
      <c r="L95" s="11" t="s">
        <v>447</v>
      </c>
      <c r="M95" s="17" t="s">
        <v>284</v>
      </c>
      <c r="N95" s="11" t="s">
        <v>31</v>
      </c>
      <c r="O95" s="17" t="s">
        <v>278</v>
      </c>
      <c r="P95" s="18"/>
    </row>
    <row r="96" s="2" customFormat="1" ht="133" customHeight="1" spans="1:16">
      <c r="A96" s="11" t="s">
        <v>19</v>
      </c>
      <c r="B96" s="11" t="s">
        <v>20</v>
      </c>
      <c r="C96" s="11" t="s">
        <v>448</v>
      </c>
      <c r="D96" s="11" t="s">
        <v>271</v>
      </c>
      <c r="E96" s="11" t="s">
        <v>23</v>
      </c>
      <c r="F96" s="11" t="s">
        <v>449</v>
      </c>
      <c r="G96" s="11" t="s">
        <v>272</v>
      </c>
      <c r="H96" s="11" t="s">
        <v>450</v>
      </c>
      <c r="I96" s="17" t="s">
        <v>451</v>
      </c>
      <c r="J96" s="11">
        <v>195</v>
      </c>
      <c r="K96" s="11" t="s">
        <v>28</v>
      </c>
      <c r="L96" s="11" t="s">
        <v>452</v>
      </c>
      <c r="M96" s="17" t="s">
        <v>284</v>
      </c>
      <c r="N96" s="11" t="s">
        <v>31</v>
      </c>
      <c r="O96" s="17" t="s">
        <v>278</v>
      </c>
      <c r="P96" s="18"/>
    </row>
    <row r="97" s="2" customFormat="1" ht="103" customHeight="1" spans="1:16">
      <c r="A97" s="11" t="s">
        <v>19</v>
      </c>
      <c r="B97" s="11" t="s">
        <v>20</v>
      </c>
      <c r="C97" s="11" t="s">
        <v>453</v>
      </c>
      <c r="D97" s="11" t="s">
        <v>271</v>
      </c>
      <c r="E97" s="11" t="s">
        <v>23</v>
      </c>
      <c r="F97" s="11" t="s">
        <v>454</v>
      </c>
      <c r="G97" s="11" t="s">
        <v>281</v>
      </c>
      <c r="H97" s="11" t="s">
        <v>234</v>
      </c>
      <c r="I97" s="17" t="s">
        <v>455</v>
      </c>
      <c r="J97" s="11">
        <v>120</v>
      </c>
      <c r="K97" s="11" t="s">
        <v>28</v>
      </c>
      <c r="L97" s="11" t="s">
        <v>456</v>
      </c>
      <c r="M97" s="17" t="s">
        <v>284</v>
      </c>
      <c r="N97" s="11" t="s">
        <v>31</v>
      </c>
      <c r="O97" s="17" t="s">
        <v>278</v>
      </c>
      <c r="P97" s="18"/>
    </row>
    <row r="98" s="2" customFormat="1" ht="188" customHeight="1" spans="1:16">
      <c r="A98" s="11" t="s">
        <v>19</v>
      </c>
      <c r="B98" s="11" t="s">
        <v>20</v>
      </c>
      <c r="C98" s="11" t="s">
        <v>457</v>
      </c>
      <c r="D98" s="11" t="s">
        <v>271</v>
      </c>
      <c r="E98" s="11" t="s">
        <v>23</v>
      </c>
      <c r="F98" s="11" t="s">
        <v>458</v>
      </c>
      <c r="G98" s="11" t="s">
        <v>272</v>
      </c>
      <c r="H98" s="11" t="s">
        <v>459</v>
      </c>
      <c r="I98" s="17" t="s">
        <v>460</v>
      </c>
      <c r="J98" s="21">
        <v>300</v>
      </c>
      <c r="K98" s="11" t="s">
        <v>28</v>
      </c>
      <c r="L98" s="11" t="s">
        <v>461</v>
      </c>
      <c r="M98" s="17" t="s">
        <v>284</v>
      </c>
      <c r="N98" s="11" t="s">
        <v>31</v>
      </c>
      <c r="O98" s="17" t="s">
        <v>278</v>
      </c>
      <c r="P98" s="18"/>
    </row>
    <row r="99" s="1" customFormat="1" ht="188" customHeight="1" spans="1:16">
      <c r="A99" s="11" t="s">
        <v>19</v>
      </c>
      <c r="B99" s="11" t="s">
        <v>20</v>
      </c>
      <c r="C99" s="11" t="s">
        <v>462</v>
      </c>
      <c r="D99" s="11" t="s">
        <v>271</v>
      </c>
      <c r="E99" s="11" t="s">
        <v>23</v>
      </c>
      <c r="F99" s="11" t="s">
        <v>463</v>
      </c>
      <c r="G99" s="11" t="s">
        <v>272</v>
      </c>
      <c r="H99" s="11" t="s">
        <v>459</v>
      </c>
      <c r="I99" s="17" t="s">
        <v>464</v>
      </c>
      <c r="J99" s="21">
        <v>300</v>
      </c>
      <c r="K99" s="11" t="s">
        <v>28</v>
      </c>
      <c r="L99" s="11" t="s">
        <v>465</v>
      </c>
      <c r="M99" s="17" t="s">
        <v>284</v>
      </c>
      <c r="N99" s="11" t="s">
        <v>31</v>
      </c>
      <c r="O99" s="17" t="s">
        <v>278</v>
      </c>
      <c r="P99" s="16"/>
    </row>
    <row r="100" s="3" customFormat="1" ht="135" customHeight="1" spans="1:16">
      <c r="A100" s="11" t="s">
        <v>19</v>
      </c>
      <c r="B100" s="11" t="s">
        <v>20</v>
      </c>
      <c r="C100" s="11" t="s">
        <v>466</v>
      </c>
      <c r="D100" s="11" t="s">
        <v>271</v>
      </c>
      <c r="E100" s="11" t="s">
        <v>23</v>
      </c>
      <c r="F100" s="11" t="s">
        <v>467</v>
      </c>
      <c r="G100" s="11" t="s">
        <v>272</v>
      </c>
      <c r="H100" s="11" t="s">
        <v>164</v>
      </c>
      <c r="I100" s="17" t="s">
        <v>468</v>
      </c>
      <c r="J100" s="11">
        <v>370</v>
      </c>
      <c r="K100" s="11" t="s">
        <v>28</v>
      </c>
      <c r="L100" s="11" t="s">
        <v>469</v>
      </c>
      <c r="M100" s="17" t="s">
        <v>470</v>
      </c>
      <c r="N100" s="11" t="s">
        <v>31</v>
      </c>
      <c r="O100" s="17" t="s">
        <v>471</v>
      </c>
      <c r="P100" s="18"/>
    </row>
    <row r="101" s="1" customFormat="1" ht="65" customHeight="1" spans="1:16">
      <c r="A101" s="10"/>
      <c r="B101" s="10"/>
      <c r="C101" s="9" t="s">
        <v>472</v>
      </c>
      <c r="D101" s="10"/>
      <c r="E101" s="10"/>
      <c r="F101" s="10"/>
      <c r="G101" s="16"/>
      <c r="H101" s="10"/>
      <c r="I101" s="14"/>
      <c r="J101" s="13">
        <f>J102+J103</f>
        <v>2040</v>
      </c>
      <c r="K101" s="10"/>
      <c r="L101" s="10"/>
      <c r="M101" s="14"/>
      <c r="N101" s="10"/>
      <c r="O101" s="14"/>
      <c r="P101" s="16"/>
    </row>
    <row r="102" s="1" customFormat="1" ht="152" customHeight="1" spans="1:16">
      <c r="A102" s="11" t="s">
        <v>19</v>
      </c>
      <c r="B102" s="11" t="s">
        <v>20</v>
      </c>
      <c r="C102" s="11" t="s">
        <v>473</v>
      </c>
      <c r="D102" s="11" t="s">
        <v>474</v>
      </c>
      <c r="E102" s="11" t="s">
        <v>23</v>
      </c>
      <c r="F102" s="11" t="s">
        <v>24</v>
      </c>
      <c r="G102" s="11" t="s">
        <v>225</v>
      </c>
      <c r="H102" s="11" t="s">
        <v>475</v>
      </c>
      <c r="I102" s="17" t="s">
        <v>476</v>
      </c>
      <c r="J102" s="11">
        <v>540</v>
      </c>
      <c r="K102" s="11" t="s">
        <v>28</v>
      </c>
      <c r="L102" s="11" t="s">
        <v>477</v>
      </c>
      <c r="M102" s="17" t="s">
        <v>478</v>
      </c>
      <c r="N102" s="11" t="s">
        <v>31</v>
      </c>
      <c r="O102" s="17" t="s">
        <v>479</v>
      </c>
      <c r="P102" s="18"/>
    </row>
    <row r="103" s="1" customFormat="1" ht="152" customHeight="1" spans="1:16">
      <c r="A103" s="11" t="s">
        <v>19</v>
      </c>
      <c r="B103" s="11" t="s">
        <v>20</v>
      </c>
      <c r="C103" s="11" t="s">
        <v>480</v>
      </c>
      <c r="D103" s="11" t="s">
        <v>474</v>
      </c>
      <c r="E103" s="11" t="s">
        <v>23</v>
      </c>
      <c r="F103" s="11" t="s">
        <v>24</v>
      </c>
      <c r="G103" s="11" t="s">
        <v>272</v>
      </c>
      <c r="H103" s="11" t="s">
        <v>481</v>
      </c>
      <c r="I103" s="17" t="s">
        <v>482</v>
      </c>
      <c r="J103" s="11">
        <v>1500</v>
      </c>
      <c r="K103" s="11" t="s">
        <v>28</v>
      </c>
      <c r="L103" s="11" t="s">
        <v>224</v>
      </c>
      <c r="M103" s="17" t="s">
        <v>482</v>
      </c>
      <c r="N103" s="17" t="s">
        <v>31</v>
      </c>
      <c r="O103" s="17" t="s">
        <v>483</v>
      </c>
      <c r="P103" s="18"/>
    </row>
    <row r="104" s="1" customFormat="1" ht="45" customHeight="1" spans="1:16">
      <c r="A104" s="9"/>
      <c r="B104" s="9"/>
      <c r="C104" s="9" t="s">
        <v>484</v>
      </c>
      <c r="D104" s="9"/>
      <c r="E104" s="9"/>
      <c r="F104" s="9"/>
      <c r="G104" s="9"/>
      <c r="H104" s="9"/>
      <c r="I104" s="22"/>
      <c r="J104" s="13">
        <f>J105</f>
        <v>300</v>
      </c>
      <c r="K104" s="9"/>
      <c r="L104" s="9"/>
      <c r="M104" s="20"/>
      <c r="N104" s="9"/>
      <c r="O104" s="9"/>
      <c r="P104" s="16"/>
    </row>
    <row r="105" s="3" customFormat="1" ht="363" customHeight="1" spans="1:16">
      <c r="A105" s="11" t="s">
        <v>19</v>
      </c>
      <c r="B105" s="11" t="s">
        <v>20</v>
      </c>
      <c r="C105" s="11" t="s">
        <v>485</v>
      </c>
      <c r="D105" s="11" t="s">
        <v>486</v>
      </c>
      <c r="E105" s="11" t="s">
        <v>487</v>
      </c>
      <c r="F105" s="11" t="s">
        <v>488</v>
      </c>
      <c r="G105" s="11" t="s">
        <v>225</v>
      </c>
      <c r="H105" s="11"/>
      <c r="I105" s="17" t="s">
        <v>489</v>
      </c>
      <c r="J105" s="11">
        <v>300</v>
      </c>
      <c r="K105" s="11" t="s">
        <v>28</v>
      </c>
      <c r="L105" s="11"/>
      <c r="M105" s="17"/>
      <c r="N105" s="11"/>
      <c r="O105" s="11"/>
      <c r="P105" s="18"/>
    </row>
  </sheetData>
  <sheetProtection selectLockedCells="1" selectUnlockedCells="1"/>
  <autoFilter xmlns:etc="http://www.wps.cn/officeDocument/2017/etCustomData" ref="A2:P105" etc:filterBottomFollowUsedRange="0">
    <extLst/>
  </autoFilter>
  <mergeCells count="1">
    <mergeCell ref="A1:P2"/>
  </mergeCells>
  <pageMargins left="0.75" right="0.75" top="1" bottom="1" header="0.5" footer="0.5"/>
  <pageSetup paperSize="9" scale="19" fitToHeight="0" orientation="landscape"/>
  <headerFooter>
    <oddFooter>&amp;C第 &amp;P 页</oddFooter>
  </headerFooter>
  <drawing r:id="rId1"/>
  <legacyDrawing r:id="rId2"/>
  <oleObjects>
    <mc:AlternateContent xmlns:mc="http://schemas.openxmlformats.org/markup-compatibility/2006">
      <mc:Choice Requires="x14">
        <oleObject shapeId="1025" progId="Office12.Excel.Template" r:id="rId3">
          <objectPr defaultSize="0" r:id="rId4">
            <anchor moveWithCells="1">
              <from>
                <xdr:col>7</xdr:col>
                <xdr:colOff>1872615</xdr:colOff>
                <xdr:row>96</xdr:row>
                <xdr:rowOff>63500</xdr:rowOff>
              </from>
              <to>
                <xdr:col>8</xdr:col>
                <xdr:colOff>467995</xdr:colOff>
                <xdr:row>96</xdr:row>
                <xdr:rowOff>263525</xdr:rowOff>
              </to>
            </anchor>
          </objectPr>
        </oleObject>
      </mc:Choice>
      <mc:Fallback>
        <oleObject shapeId="1025" progId="Office12.Excel.Template" r:id="rId3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3 " / > < p i x e l a t o r L i s t   s h e e t S t i d = " 1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2022年库统计表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ghc</dc:creator>
  <cp:lastModifiedBy>月凉如水艳阳天</cp:lastModifiedBy>
  <dcterms:created xsi:type="dcterms:W3CDTF">2018-11-08T02:55:00Z</dcterms:created>
  <dcterms:modified xsi:type="dcterms:W3CDTF">2024-12-11T08:12:44Z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2052-12.1.0.19302</vt:lpwstr>
  </property>
  <property fmtid="{D5CDD505-2E9C-101B-9397-08002B2CF9AE}" pid="4" name="ICV">
    <vt:lpwstr>7F3B7219F82E42AD8D0D8AFDB34EF1FE_13</vt:lpwstr>
  </property>
</Properties>
</file>