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社预03-城乡居民养老保险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<sst xmlns="http://schemas.openxmlformats.org/spreadsheetml/2006/main" count="69" uniqueCount="39">
  <si>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2026年城乡居民基本养老保险基金收支预算表</t>
  </si>
  <si>
    <t>社预03表</t>
  </si>
  <si>
    <t>民权县</t>
  </si>
  <si>
    <t>单位：元</t>
  </si>
  <si>
    <t>项        目</t>
  </si>
  <si>
    <t>2025年执行数</t>
  </si>
  <si>
    <t>2026年预算数</t>
  </si>
  <si>
    <t>一、个人缴费收入</t>
  </si>
  <si>
    <t>一、基础养老金支出</t>
  </si>
  <si>
    <t xml:space="preserve">    其中：居民个人缴费收入</t>
  </si>
  <si>
    <t>二、个人账户养老金支出</t>
  </si>
  <si>
    <t xml:space="preserve">          被征地农民缴费补贴收入</t>
  </si>
  <si>
    <t>三、丧葬补助金支出</t>
  </si>
  <si>
    <t xml:space="preserve">          退捕渔民缴费补贴收入</t>
  </si>
  <si>
    <t>四、转移支出</t>
  </si>
  <si>
    <t xml:space="preserve">          财政为缴费困难群体代缴收入</t>
  </si>
  <si>
    <t>五、其他支出</t>
  </si>
  <si>
    <t>二、财政补贴收入</t>
  </si>
  <si>
    <t>×</t>
  </si>
  <si>
    <t xml:space="preserve">    其中：财政对基础养老金的补贴</t>
  </si>
  <si>
    <t xml:space="preserve">          财政对个人缴费的补贴</t>
  </si>
  <si>
    <t>三、集体补助收入</t>
  </si>
  <si>
    <t>四、利息收入</t>
  </si>
  <si>
    <t>五、委托投资收益</t>
  </si>
  <si>
    <t>六、转移收入</t>
  </si>
  <si>
    <t>七、其他收入</t>
  </si>
  <si>
    <t>八、本年收入小计</t>
  </si>
  <si>
    <t>六、本年支出小计</t>
  </si>
  <si>
    <t>九、上级补助收入</t>
  </si>
  <si>
    <t>七、补助下级支出</t>
  </si>
  <si>
    <t>十、下级上解收入</t>
  </si>
  <si>
    <t>八、上解上级支出</t>
  </si>
  <si>
    <t>十一、本年收入合计</t>
  </si>
  <si>
    <t>九、本年支出合计</t>
  </si>
  <si>
    <t>十、本年收支结余</t>
  </si>
  <si>
    <t>十二、上年结余</t>
  </si>
  <si>
    <t>十一、年末滚存结余</t>
  </si>
  <si>
    <t>总        计</t>
  </si>
  <si>
    <t>第 3 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</si>
</sst>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"/>
  </numFmts>
  <fonts count="25">
    <font>
      <sz val="11"/>
      <color theme="1"/>
      <name val="??"/>
      <charset val="134"/>
      <scheme val="minor"/>
    </font>
    <font>
      <sz val="10"/>
      <name val="宋体"/>
      <charset val="134"/>
    </font>
    <font>
      <b/>
      <sz val="27"/>
      <color indexed="8"/>
      <name val="宋体"/>
      <charset val="1"/>
    </font>
    <font>
      <b/>
      <sz val="12"/>
      <color indexed="8"/>
      <name val="宋体"/>
      <charset val="1"/>
    </font>
    <font>
      <sz val="12"/>
      <color indexed="8"/>
      <name val="宋体"/>
      <charset val="1"/>
    </font>
    <font>
      <sz val="12"/>
      <name val="宋体"/>
      <charset val="1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/>
  </cellStyleXfs>
  <cellXfs count="34">
    <xf numFmtId="0" fontId="0" fillId="0" borderId="0" xfId="49"/>
    <xf numFmtId="0" fontId="1" fillId="0" borderId="0" xfId="49" applyFont="1" applyFill="1"/>
    <xf numFmtId="49" fontId="2" fillId="2" borderId="0" xfId="49" applyNumberFormat="1" applyFont="1" applyFill="1" applyAlignment="1">
      <alignment horizontal="center" vertical="center"/>
    </xf>
    <xf numFmtId="0" fontId="2" fillId="2" borderId="0" xfId="49" applyFont="1" applyFill="1" applyAlignment="1">
      <alignment horizontal="center" vertical="center"/>
    </xf>
    <xf numFmtId="49" fontId="3" fillId="2" borderId="0" xfId="49" applyNumberFormat="1" applyFont="1" applyFill="1" applyAlignment="1">
      <alignment horizontal="center" vertical="center"/>
    </xf>
    <xf numFmtId="49" fontId="4" fillId="2" borderId="0" xfId="49" applyNumberFormat="1" applyFont="1" applyFill="1" applyAlignment="1">
      <alignment horizontal="right" vertical="center"/>
    </xf>
    <xf numFmtId="0" fontId="4" fillId="2" borderId="0" xfId="49" applyFont="1" applyFill="1" applyAlignment="1">
      <alignment horizontal="right" vertical="center"/>
    </xf>
    <xf numFmtId="49" fontId="4" fillId="2" borderId="1" xfId="49" applyNumberFormat="1" applyFont="1" applyFill="1" applyBorder="1" applyAlignment="1">
      <alignment vertical="center"/>
    </xf>
    <xf numFmtId="49" fontId="4" fillId="2" borderId="1" xfId="49" applyNumberFormat="1" applyFont="1" applyFill="1" applyBorder="1" applyAlignment="1">
      <alignment horizontal="right" vertical="center"/>
    </xf>
    <xf numFmtId="49" fontId="3" fillId="2" borderId="2" xfId="49" applyNumberFormat="1" applyFont="1" applyFill="1" applyBorder="1" applyAlignment="1">
      <alignment horizontal="center" vertical="center"/>
    </xf>
    <xf numFmtId="49" fontId="4" fillId="2" borderId="3" xfId="49" applyNumberFormat="1" applyFont="1" applyFill="1" applyBorder="1" applyAlignment="1">
      <alignment vertical="center"/>
    </xf>
    <xf numFmtId="176" fontId="4" fillId="2" borderId="4" xfId="49" applyNumberFormat="1" applyFont="1" applyFill="1" applyBorder="1" applyAlignment="1">
      <alignment horizontal="right" vertical="center"/>
    </xf>
    <xf numFmtId="176" fontId="4" fillId="2" borderId="3" xfId="49" applyNumberFormat="1" applyFont="1" applyFill="1" applyBorder="1" applyAlignment="1">
      <alignment horizontal="right" vertical="center"/>
    </xf>
    <xf numFmtId="49" fontId="4" fillId="2" borderId="5" xfId="49" applyNumberFormat="1" applyFont="1" applyFill="1" applyBorder="1" applyAlignment="1">
      <alignment vertical="center"/>
    </xf>
    <xf numFmtId="176" fontId="4" fillId="2" borderId="2" xfId="49" applyNumberFormat="1" applyFont="1" applyFill="1" applyBorder="1" applyAlignment="1">
      <alignment horizontal="right" vertical="center"/>
    </xf>
    <xf numFmtId="49" fontId="4" fillId="2" borderId="6" xfId="49" applyNumberFormat="1" applyFont="1" applyFill="1" applyBorder="1" applyAlignment="1">
      <alignment vertical="center"/>
    </xf>
    <xf numFmtId="176" fontId="4" fillId="2" borderId="6" xfId="49" applyNumberFormat="1" applyFont="1" applyFill="1" applyBorder="1" applyAlignment="1">
      <alignment horizontal="right" vertical="center"/>
    </xf>
    <xf numFmtId="49" fontId="4" fillId="2" borderId="7" xfId="49" applyNumberFormat="1" applyFont="1" applyFill="1" applyBorder="1" applyAlignment="1">
      <alignment vertical="center"/>
    </xf>
    <xf numFmtId="176" fontId="4" fillId="2" borderId="8" xfId="49" applyNumberFormat="1" applyFont="1" applyFill="1" applyBorder="1" applyAlignment="1">
      <alignment horizontal="right" vertical="center"/>
    </xf>
    <xf numFmtId="49" fontId="4" fillId="2" borderId="2" xfId="49" applyNumberFormat="1" applyFont="1" applyFill="1" applyBorder="1" applyAlignment="1">
      <alignment horizontal="center" vertical="center"/>
    </xf>
    <xf numFmtId="49" fontId="4" fillId="2" borderId="9" xfId="49" applyNumberFormat="1" applyFont="1" applyFill="1" applyBorder="1" applyAlignment="1">
      <alignment vertical="center"/>
    </xf>
    <xf numFmtId="49" fontId="4" fillId="2" borderId="10" xfId="49" applyNumberFormat="1" applyFont="1" applyFill="1" applyBorder="1" applyAlignment="1">
      <alignment vertical="center"/>
    </xf>
    <xf numFmtId="176" fontId="4" fillId="2" borderId="9" xfId="49" applyNumberFormat="1" applyFont="1" applyFill="1" applyBorder="1" applyAlignment="1">
      <alignment horizontal="right" vertical="center"/>
    </xf>
    <xf numFmtId="49" fontId="4" fillId="2" borderId="11" xfId="49" applyNumberFormat="1" applyFont="1" applyFill="1" applyBorder="1" applyAlignment="1">
      <alignment horizontal="center" vertical="center"/>
    </xf>
    <xf numFmtId="176" fontId="4" fillId="3" borderId="9" xfId="49" applyNumberFormat="1" applyFont="1" applyFill="1" applyBorder="1" applyAlignment="1">
      <alignment horizontal="right" vertical="center"/>
    </xf>
    <xf numFmtId="49" fontId="4" fillId="2" borderId="12" xfId="49" applyNumberFormat="1" applyFont="1" applyFill="1" applyBorder="1" applyAlignment="1">
      <alignment vertical="center"/>
    </xf>
    <xf numFmtId="176" fontId="4" fillId="3" borderId="10" xfId="49" applyNumberFormat="1" applyFont="1" applyFill="1" applyBorder="1" applyAlignment="1">
      <alignment horizontal="right" vertical="center"/>
    </xf>
    <xf numFmtId="49" fontId="4" fillId="2" borderId="13" xfId="49" applyNumberFormat="1" applyFont="1" applyFill="1" applyBorder="1" applyAlignment="1">
      <alignment horizontal="center" vertical="center"/>
    </xf>
    <xf numFmtId="176" fontId="4" fillId="3" borderId="3" xfId="49" applyNumberFormat="1" applyFont="1" applyFill="1" applyBorder="1" applyAlignment="1">
      <alignment horizontal="right" vertical="center"/>
    </xf>
    <xf numFmtId="176" fontId="4" fillId="3" borderId="2" xfId="49" applyNumberFormat="1" applyFont="1" applyFill="1" applyBorder="1" applyAlignment="1">
      <alignment horizontal="right" vertical="center"/>
    </xf>
    <xf numFmtId="49" fontId="5" fillId="2" borderId="14" xfId="49" applyNumberFormat="1" applyFont="1" applyFill="1" applyBorder="1"/>
    <xf numFmtId="0" fontId="4" fillId="2" borderId="14" xfId="49" applyFont="1" applyFill="1" applyBorder="1" applyAlignment="1">
      <alignment vertical="center"/>
    </xf>
    <xf numFmtId="49" fontId="4" fillId="2" borderId="0" xfId="49" applyNumberFormat="1" applyFont="1" applyFill="1" applyAlignment="1">
      <alignment vertical="center"/>
    </xf>
    <xf numFmtId="0" fontId="4" fillId="2" borderId="0" xfId="49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FFFFFF"/>
      <rgbColor rgb="00800080"/>
      <rgbColor rgb="000000FF"/>
      <rgbColor rgb="00C0C0C0"/>
      <rgbColor rgb="0000FF00"/>
      <rgbColor rgb="009999FF"/>
      <rgbColor rgb="00FF0000"/>
      <rgbColor rgb="00FFFFCC"/>
      <rgbColor rgb="0000FFFF"/>
      <rgbColor rgb="00660066"/>
      <rgbColor rgb="00FF00FF"/>
      <rgbColor rgb="000066CC"/>
      <rgbColor rgb="00FFFF00"/>
      <rgbColor rgb="00000080"/>
      <rgbColor rgb="00000080"/>
      <rgbColor rgb="00FFFF00"/>
      <rgbColor rgb="00008000"/>
      <rgbColor rgb="00800080"/>
      <rgbColor rgb="00800000"/>
      <rgbColor rgb="00008080"/>
      <rgbColor rgb="00008080"/>
      <rgbColor rgb="0000CCFF"/>
      <rgbColor rgb="00800080"/>
      <rgbColor rgb="00CCFFCC"/>
      <rgbColor rgb="00808000"/>
      <rgbColor rgb="0099CCFF"/>
      <rgbColor rgb="00C0C0C0"/>
      <rgbColor rgb="00CC99FF"/>
      <rgbColor rgb="00808080"/>
      <rgbColor rgb="003366FF"/>
      <rgbColor rgb="00FF9999"/>
      <rgbColor rgb="0099CC00"/>
      <rgbColor rgb="00663399"/>
      <rgbColor rgb="00FF9900"/>
      <rgbColor rgb="00CCFFFF"/>
      <rgbColor rgb="00666699"/>
      <rgbColor rgb="00FFFFCC"/>
      <rgbColor rgb="00003366"/>
      <rgbColor rgb="00660066"/>
      <rgbColor rgb="00003300"/>
      <rgbColor rgb="008080FF"/>
      <rgbColor rgb="00993300"/>
      <rgbColor rgb="00CC6600"/>
      <rgbColor rgb="00333399"/>
      <rgbColor rgb="00FFCCCC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showGridLines="0" tabSelected="1" zoomScalePageLayoutView="60" workbookViewId="0">
      <pane topLeftCell="B5" activePane="bottomRight" state="frozen"/>
      <selection activeCell="F23" sqref="F23"/>
    </sheetView>
  </sheetViews>
  <sheetFormatPr defaultColWidth="8" defaultRowHeight="14.25" outlineLevelCol="5"/>
  <cols>
    <col min="1" max="1" width="43.1666666666667" style="1"/>
    <col min="2" max="3" width="25.8083333333333" style="1"/>
    <col min="4" max="4" width="40.1583333333333" style="1"/>
    <col min="5" max="6" width="25.8083333333333" style="1"/>
  </cols>
  <sheetData>
    <row r="1" ht="45" customHeight="1" spans="1:6">
      <c r="A1" s="2" t="s">
        <v>0</v>
      </c>
      <c r="B1" s="3"/>
      <c r="C1" s="3"/>
      <c r="D1" s="3"/>
      <c r="E1" s="3"/>
      <c r="F1" s="3"/>
    </row>
    <row r="2" ht="18.75" customHeight="1" spans="1:6">
      <c r="A2" s="4"/>
      <c r="B2" s="4"/>
      <c r="C2" s="4"/>
      <c r="D2" s="4"/>
      <c r="E2" s="5" t="s">
        <v>1</v>
      </c>
      <c r="F2" s="6"/>
    </row>
    <row r="3" ht="18.75" customHeight="1" spans="1:6">
      <c r="A3" s="7" t="s">
        <v>2</v>
      </c>
      <c r="B3" s="7"/>
      <c r="C3" s="7"/>
      <c r="D3" s="7"/>
      <c r="E3" s="8"/>
      <c r="F3" s="8" t="s">
        <v>3</v>
      </c>
    </row>
    <row r="4" ht="27" customHeight="1" spans="1:6">
      <c r="A4" s="9" t="s">
        <v>4</v>
      </c>
      <c r="B4" s="9" t="s">
        <v>5</v>
      </c>
      <c r="C4" s="9" t="s">
        <v>6</v>
      </c>
      <c r="D4" s="9" t="s">
        <v>4</v>
      </c>
      <c r="E4" s="9" t="s">
        <v>5</v>
      </c>
      <c r="F4" s="9" t="s">
        <v>6</v>
      </c>
    </row>
    <row r="5" ht="27" customHeight="1" spans="1:6">
      <c r="A5" s="10" t="s">
        <v>7</v>
      </c>
      <c r="B5" s="11">
        <v>93588344.1</v>
      </c>
      <c r="C5" s="12">
        <v>85893981</v>
      </c>
      <c r="D5" s="13" t="s">
        <v>8</v>
      </c>
      <c r="E5" s="12">
        <v>294906910.26</v>
      </c>
      <c r="F5" s="14">
        <v>316164420</v>
      </c>
    </row>
    <row r="6" ht="27" customHeight="1" spans="1:6">
      <c r="A6" s="10" t="s">
        <v>9</v>
      </c>
      <c r="B6" s="11">
        <v>64631700</v>
      </c>
      <c r="C6" s="12">
        <v>59325400</v>
      </c>
      <c r="D6" s="13" t="s">
        <v>10</v>
      </c>
      <c r="E6" s="12">
        <v>17427527.51</v>
      </c>
      <c r="F6" s="14">
        <v>18412584</v>
      </c>
    </row>
    <row r="7" ht="27" customHeight="1" spans="1:6">
      <c r="A7" s="10" t="s">
        <v>11</v>
      </c>
      <c r="B7" s="11">
        <v>27867644.1</v>
      </c>
      <c r="C7" s="12">
        <v>25262581</v>
      </c>
      <c r="D7" s="13" t="s">
        <v>12</v>
      </c>
      <c r="E7" s="12">
        <v>1889959.72</v>
      </c>
      <c r="F7" s="14">
        <v>3114000</v>
      </c>
    </row>
    <row r="8" ht="27" customHeight="1" spans="1:6">
      <c r="A8" s="10" t="s">
        <v>13</v>
      </c>
      <c r="B8" s="11"/>
      <c r="C8" s="12">
        <v>0</v>
      </c>
      <c r="D8" s="13" t="s">
        <v>14</v>
      </c>
      <c r="E8" s="12">
        <v>288452.83</v>
      </c>
      <c r="F8" s="14">
        <v>170000</v>
      </c>
    </row>
    <row r="9" ht="27" customHeight="1" spans="1:6">
      <c r="A9" s="15" t="s">
        <v>15</v>
      </c>
      <c r="B9" s="11">
        <v>1089000</v>
      </c>
      <c r="C9" s="16">
        <v>1306000</v>
      </c>
      <c r="D9" s="13" t="s">
        <v>16</v>
      </c>
      <c r="E9" s="14">
        <v>0</v>
      </c>
      <c r="F9" s="14">
        <v>0</v>
      </c>
    </row>
    <row r="10" ht="27" customHeight="1" spans="1:6">
      <c r="A10" s="17" t="s">
        <v>17</v>
      </c>
      <c r="B10" s="11">
        <v>40054122</v>
      </c>
      <c r="C10" s="18">
        <v>41329720</v>
      </c>
      <c r="D10" s="19" t="s">
        <v>18</v>
      </c>
      <c r="E10" s="19" t="s">
        <v>18</v>
      </c>
      <c r="F10" s="19" t="s">
        <v>18</v>
      </c>
    </row>
    <row r="11" ht="27" customHeight="1" spans="1:6">
      <c r="A11" s="20" t="s">
        <v>19</v>
      </c>
      <c r="B11" s="11">
        <v>33736128</v>
      </c>
      <c r="C11" s="11">
        <v>33895720</v>
      </c>
      <c r="D11" s="19" t="s">
        <v>18</v>
      </c>
      <c r="E11" s="19" t="s">
        <v>18</v>
      </c>
      <c r="F11" s="19" t="s">
        <v>18</v>
      </c>
    </row>
    <row r="12" ht="27" customHeight="1" spans="1:6">
      <c r="A12" s="21" t="s">
        <v>20</v>
      </c>
      <c r="B12" s="11">
        <v>4277994</v>
      </c>
      <c r="C12" s="11">
        <v>4320000</v>
      </c>
      <c r="D12" s="19" t="s">
        <v>18</v>
      </c>
      <c r="E12" s="19" t="s">
        <v>18</v>
      </c>
      <c r="F12" s="19" t="s">
        <v>18</v>
      </c>
    </row>
    <row r="13" ht="27" customHeight="1" spans="1:6">
      <c r="A13" s="15" t="s">
        <v>21</v>
      </c>
      <c r="B13" s="11">
        <v>4637400</v>
      </c>
      <c r="C13" s="11">
        <v>0</v>
      </c>
      <c r="D13" s="19" t="s">
        <v>18</v>
      </c>
      <c r="E13" s="19" t="s">
        <v>18</v>
      </c>
      <c r="F13" s="19" t="s">
        <v>18</v>
      </c>
    </row>
    <row r="14" ht="27" customHeight="1" spans="1:6">
      <c r="A14" s="20" t="s">
        <v>22</v>
      </c>
      <c r="B14" s="11">
        <v>8088368.82</v>
      </c>
      <c r="C14" s="11">
        <v>7600000</v>
      </c>
      <c r="D14" s="19" t="s">
        <v>18</v>
      </c>
      <c r="E14" s="19" t="s">
        <v>18</v>
      </c>
      <c r="F14" s="19" t="s">
        <v>18</v>
      </c>
    </row>
    <row r="15" ht="27" customHeight="1" spans="1:6">
      <c r="A15" s="20" t="s">
        <v>23</v>
      </c>
      <c r="B15" s="11">
        <v>25283617.06</v>
      </c>
      <c r="C15" s="11">
        <v>27792581</v>
      </c>
      <c r="D15" s="19" t="s">
        <v>18</v>
      </c>
      <c r="E15" s="19" t="s">
        <v>18</v>
      </c>
      <c r="F15" s="19" t="s">
        <v>18</v>
      </c>
    </row>
    <row r="16" ht="27" customHeight="1" spans="1:6">
      <c r="A16" s="20" t="s">
        <v>24</v>
      </c>
      <c r="B16" s="11">
        <v>1085905.79</v>
      </c>
      <c r="C16" s="11">
        <v>1300000</v>
      </c>
      <c r="D16" s="19" t="s">
        <v>18</v>
      </c>
      <c r="E16" s="19" t="s">
        <v>18</v>
      </c>
      <c r="F16" s="19" t="s">
        <v>18</v>
      </c>
    </row>
    <row r="17" ht="27" customHeight="1" spans="1:6">
      <c r="A17" s="20" t="s">
        <v>25</v>
      </c>
      <c r="B17" s="22">
        <v>0</v>
      </c>
      <c r="C17" s="11">
        <v>0</v>
      </c>
      <c r="D17" s="19" t="s">
        <v>18</v>
      </c>
      <c r="E17" s="23" t="s">
        <v>18</v>
      </c>
      <c r="F17" s="23" t="s">
        <v>18</v>
      </c>
    </row>
    <row r="18" ht="27" customHeight="1" spans="1:6">
      <c r="A18" s="20" t="s">
        <v>26</v>
      </c>
      <c r="B18" s="24">
        <f>B5+B10+B13+B14+B15+B16+B17</f>
        <v>172737757.77</v>
      </c>
      <c r="C18" s="24">
        <f>C5+C10+C13+C14+C15+C16+C17</f>
        <v>163916282</v>
      </c>
      <c r="D18" s="25" t="s">
        <v>27</v>
      </c>
      <c r="E18" s="24">
        <f>E5+E6+E7+E8+E9</f>
        <v>314512850.32</v>
      </c>
      <c r="F18" s="24">
        <f>F5+F6+F7+F8+F9</f>
        <v>337861004</v>
      </c>
    </row>
    <row r="19" ht="27" customHeight="1" spans="1:6">
      <c r="A19" s="20" t="s">
        <v>28</v>
      </c>
      <c r="B19" s="22">
        <v>254032616.81</v>
      </c>
      <c r="C19" s="22">
        <v>286200000</v>
      </c>
      <c r="D19" s="15" t="s">
        <v>29</v>
      </c>
      <c r="E19" s="22">
        <v>0</v>
      </c>
      <c r="F19" s="22">
        <v>0</v>
      </c>
    </row>
    <row r="20" ht="27" customHeight="1" spans="1:6">
      <c r="A20" s="20" t="s">
        <v>30</v>
      </c>
      <c r="B20" s="22">
        <v>0</v>
      </c>
      <c r="C20" s="22">
        <v>0</v>
      </c>
      <c r="D20" s="25" t="s">
        <v>31</v>
      </c>
      <c r="E20" s="22">
        <v>0</v>
      </c>
      <c r="F20" s="22">
        <v>0</v>
      </c>
    </row>
    <row r="21" ht="27" customHeight="1" spans="1:6">
      <c r="A21" s="21" t="s">
        <v>32</v>
      </c>
      <c r="B21" s="26">
        <f>B18+B19+B20</f>
        <v>426770374.58</v>
      </c>
      <c r="C21" s="26">
        <f>C18+C19+C20</f>
        <v>450116282</v>
      </c>
      <c r="D21" s="10" t="s">
        <v>33</v>
      </c>
      <c r="E21" s="24">
        <f>E18+E19+E20</f>
        <v>314512850.32</v>
      </c>
      <c r="F21" s="24">
        <f>F18+F19+F20</f>
        <v>337861004</v>
      </c>
    </row>
    <row r="22" ht="27" customHeight="1" spans="1:6">
      <c r="A22" s="19" t="s">
        <v>18</v>
      </c>
      <c r="B22" s="19" t="s">
        <v>18</v>
      </c>
      <c r="C22" s="27" t="s">
        <v>18</v>
      </c>
      <c r="D22" s="15" t="s">
        <v>34</v>
      </c>
      <c r="E22" s="24">
        <f>B21-E21</f>
        <v>112257524.26</v>
      </c>
      <c r="F22" s="24">
        <f>C21-F21</f>
        <v>112255278</v>
      </c>
    </row>
    <row r="23" ht="27" customHeight="1" spans="1:6">
      <c r="A23" s="10" t="s">
        <v>35</v>
      </c>
      <c r="B23" s="12">
        <v>908583004.72</v>
      </c>
      <c r="C23" s="28">
        <f>E23</f>
        <v>1020840528.98</v>
      </c>
      <c r="D23" s="25" t="s">
        <v>36</v>
      </c>
      <c r="E23" s="24">
        <f>B23+E22</f>
        <v>1020840528.98</v>
      </c>
      <c r="F23" s="24">
        <f>C23+F22</f>
        <v>1133095806.98</v>
      </c>
    </row>
    <row r="24" ht="27" customHeight="1" spans="1:6">
      <c r="A24" s="19" t="s">
        <v>37</v>
      </c>
      <c r="B24" s="29">
        <f>B21+B23</f>
        <v>1335353379.3</v>
      </c>
      <c r="C24" s="29">
        <f>C21+C23</f>
        <v>1470956810.98</v>
      </c>
      <c r="D24" s="27" t="s">
        <v>37</v>
      </c>
      <c r="E24" s="26">
        <f>E21+E23</f>
        <v>1335353379.3</v>
      </c>
      <c r="F24" s="26">
        <f>F21+F23</f>
        <v>1470956810.98</v>
      </c>
    </row>
    <row r="25" ht="27" customHeight="1" spans="1:6">
      <c r="A25" s="30"/>
      <c r="B25" s="31"/>
      <c r="C25" s="31"/>
      <c r="D25" s="32"/>
      <c r="E25" s="33"/>
      <c r="F25" s="6" t="s">
        <v>38</v>
      </c>
    </row>
  </sheetData>
  <mergeCells count="2">
    <mergeCell ref="A1:F1"/>
    <mergeCell ref="E2:F2"/>
  </mergeCells>
  <printOptions horizontalCentered="1"/>
  <pageMargins left="0.393700787401575" right="0.393700787401575" top="0.393700787401575" bottom="0.393700787401575" header="0.51181" footer="0.51181"/>
  <pageSetup paperSize="9" scale="80" orientation="landscape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社预03-城乡居民养老保险预算表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mymyofficial</cp:lastModifiedBy>
  <dcterms:created xsi:type="dcterms:W3CDTF">2026-03-18T10:37:00Z</dcterms:created>
  <dcterms:modified xsi:type="dcterms:W3CDTF">2026-03-18T03:08:47Z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1C17EFB6C8FA42C08CBAC0F4840F2C3D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